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961/"/>
    </mc:Choice>
  </mc:AlternateContent>
  <xr:revisionPtr revIDLastSave="642" documentId="13_ncr:1_{03A679FF-1F78-45DE-AD06-4245CD981000}" xr6:coauthVersionLast="47" xr6:coauthVersionMax="47" xr10:uidLastSave="{55ADE65E-EECC-4A0A-AB45-F6F951D3F467}"/>
  <bookViews>
    <workbookView xWindow="-108" yWindow="-108" windowWidth="23256" windowHeight="1389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ETF!$A$10:$F$124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8" i="12" l="1"/>
  <c r="C98" i="12"/>
  <c r="C50" i="12" l="1"/>
  <c r="C72" i="12" l="1"/>
  <c r="C49" i="12" l="1"/>
  <c r="C10" i="12"/>
  <c r="C9" i="12" l="1"/>
  <c r="C121" i="12" l="1"/>
  <c r="C97" i="12" l="1"/>
  <c r="C124" i="12" s="1"/>
</calcChain>
</file>

<file path=xl/sharedStrings.xml><?xml version="1.0" encoding="utf-8"?>
<sst xmlns="http://schemas.openxmlformats.org/spreadsheetml/2006/main" count="226" uniqueCount="185">
  <si>
    <t>1.2.</t>
  </si>
  <si>
    <t>TOTAL (punctaj)</t>
  </si>
  <si>
    <t>1</t>
  </si>
  <si>
    <t>Punctaj maxim</t>
  </si>
  <si>
    <t>5</t>
  </si>
  <si>
    <t>2</t>
  </si>
  <si>
    <r>
      <t>SECȚIUNEA II. - Criterii obligatorii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</si>
  <si>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2.3</t>
  </si>
  <si>
    <t>3</t>
  </si>
  <si>
    <t>Documente necesare pentru evaluarea criteriului</t>
  </si>
  <si>
    <t>1.3</t>
  </si>
  <si>
    <t xml:space="preserve">CAPACITATEA OPERAȚIONALĂ, RESPECTIV CAPACITATEA/SUSTENABILITATEA FINANCIARĂ </t>
  </si>
  <si>
    <t xml:space="preserve">RESPECTAREA PRINCIPIILOR ORIZONTALE </t>
  </si>
  <si>
    <t>1.1</t>
  </si>
  <si>
    <t>Algoritm</t>
  </si>
  <si>
    <t>Punctaj DISJUNCTIV</t>
  </si>
  <si>
    <t>Punctaj CUMULATIV</t>
  </si>
  <si>
    <t>Formularul cererii de finanţare, anexele cererii de finanţare, documentaţia tehnico-economică, documentele relevante depuse de solicitant</t>
  </si>
  <si>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</si>
  <si>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</si>
  <si>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Observaţii:</t>
  </si>
  <si>
    <t xml:space="preserve">Observaţii: </t>
  </si>
  <si>
    <t>Punctaj autoevaluare</t>
  </si>
  <si>
    <t>Punctaj în urma ETF</t>
  </si>
  <si>
    <t>Diferență punctaj autoevaluat/Punctaj ETF</t>
  </si>
  <si>
    <t>2.1</t>
  </si>
  <si>
    <t>Punctaj  CUMULATIV</t>
  </si>
  <si>
    <t>4.</t>
  </si>
  <si>
    <t>Disjunctiv 
(o variantă)</t>
  </si>
  <si>
    <t>a. &gt;=3</t>
  </si>
  <si>
    <t>b. &gt;=2 ; &lt;3</t>
  </si>
  <si>
    <t>c. &lt;2</t>
  </si>
  <si>
    <t>2.2.</t>
  </si>
  <si>
    <t>5.1</t>
  </si>
  <si>
    <t>5.2</t>
  </si>
  <si>
    <t>6</t>
  </si>
  <si>
    <t>6.1.</t>
  </si>
  <si>
    <t>Planul de afaceri</t>
  </si>
  <si>
    <t xml:space="preserve">Se va considera criteriul îndeplinit dacă solicitantul se conformează cu respectarea prevederilor legale în vigoare privind principiile orizontale și se va nota în baza informațiilor incluse în cererea de finanțare, la secţiunea dedicată, precum şi în anexele ei și în documentele relevante anexate </t>
  </si>
  <si>
    <t>1.4</t>
  </si>
  <si>
    <t>a. &gt;20%</t>
  </si>
  <si>
    <t>Cumulativ</t>
  </si>
  <si>
    <t>Numărul locurilor de muncă create ca urmare a implementării proiectului (RCR01)</t>
  </si>
  <si>
    <t>1.5</t>
  </si>
  <si>
    <t>Nivelul de inovație și maturitate tehnologică</t>
  </si>
  <si>
    <t>e. Pentru proiecte care solicită grant între 5.000.000 euro și 7.000.000 euro: &gt; 4</t>
  </si>
  <si>
    <t>a. Pentru proiecte care solicită grant mai mare de 7.000.000 euro: &gt; 6</t>
  </si>
  <si>
    <t>IMPACTUL PROIECTULUI</t>
  </si>
  <si>
    <t>a. Se va evalua dacă soluția propusă prin proiect este una care valorifică o resursă naturală regională, inclusă în CRMA</t>
  </si>
  <si>
    <t>CALITATEA ȘI RELEVANTA PROIECTULUI</t>
  </si>
  <si>
    <t>Proiectele care în urma evaluării tehnico-financiare obțin un punctaj inferior cu o diferență mai mare de 5 puncte față de punctajul alocat automat de sistemul informatic la depunere vor fi respinse.</t>
  </si>
  <si>
    <t>Solicitantul justifică temeinic și probează cu documente relevante respectarea condițiilor cu privire la principiile orizontale conform ghidului solicitantului</t>
  </si>
  <si>
    <t>5.10</t>
  </si>
  <si>
    <t>5.9</t>
  </si>
  <si>
    <t>5.8</t>
  </si>
  <si>
    <t xml:space="preserve">Activitățile proiectului sunt detaliate, suficiente pentru a conduce la rezultatele proiectului și susținute de resurse umane, financiare și materiale suficiente. </t>
  </si>
  <si>
    <t>5.7</t>
  </si>
  <si>
    <t>5.6</t>
  </si>
  <si>
    <t>5.5</t>
  </si>
  <si>
    <t>5.4</t>
  </si>
  <si>
    <t>5.3</t>
  </si>
  <si>
    <t>CONTRIBUȚIA LA OBIECTIVELE STEP</t>
  </si>
  <si>
    <t>CALITATEA PROIECTULUI</t>
  </si>
  <si>
    <t>RISCURI ȘI MECANISME DE GESTIONARE</t>
  </si>
  <si>
    <t>4.5</t>
  </si>
  <si>
    <t>Produsul/Serviciul permite generarea unui preț cu valoare adăugată ridicată (ex. este justificat în corelare cu piața pe care este propus a fi comercializat)</t>
  </si>
  <si>
    <t>4.4</t>
  </si>
  <si>
    <t>4.3</t>
  </si>
  <si>
    <t>Scalabilitate internațională și acces la piețe</t>
  </si>
  <si>
    <t xml:space="preserve">a. Tehnologia dezvoltată prin proiect va avea efecte de propagare (spillover) în alte state membre are Uniunii Europene, cu impact asupra pieței unice. </t>
  </si>
  <si>
    <t>b. Tehnologia dezvoltată prin proiect nu va avea efecte de propagare (spillover) în alte state membre are Uniunii Europene, cu impact asupra pieței unice, sau acest efect nu este justificat temeinic în cererea de finanțare și anexele la aceasta</t>
  </si>
  <si>
    <t>4.2</t>
  </si>
  <si>
    <t xml:space="preserve">Solicitantul demonstrează potențiale colaborari cu entități relevante la nivel regional/național/internațional  </t>
  </si>
  <si>
    <t>4.1</t>
  </si>
  <si>
    <t xml:space="preserve">Relevanța strategică a proiectului </t>
  </si>
  <si>
    <t>COMPLEMENTARITATEA CU ALTE INVESTIȚII REALIZATE, PRECUM ȘI ALTE SURSE DE FINANȚARE PE DOMENIUL VIZAT DE INVESTIȚIE</t>
  </si>
  <si>
    <t>Contribuția la suveranitatea tehnologică/reziliența UE</t>
  </si>
  <si>
    <t>Detaliere metodă de punctare și elemente care se verifică în vederea îndeplinirii criteriului</t>
  </si>
  <si>
    <t>CONTRIBUTIA PROIECTULUI LA REALIZAREA OBIECTIVULUI SPECIFIC 1.6 DIN PR NV 2021-2027</t>
  </si>
  <si>
    <t>h. Pentru proiecte care solicită grant între 5.000.000 euro și 7.000.000 euro: &lt;=2</t>
  </si>
  <si>
    <t>d. Pentru proiecte care solicită grant mai mare de 7.000.000 euro: &lt;=4</t>
  </si>
  <si>
    <t>f. &lt;=1% din valoarea grantului</t>
  </si>
  <si>
    <t>b. Pentru proiecte care solicită grant mai mare de 7.000.000 euro: &gt;5 ; &lt;=6</t>
  </si>
  <si>
    <t>c. Pentru proiecte care solicită grant mai mare de 7.000.000 euro: &gt;4 ; &lt;= 5</t>
  </si>
  <si>
    <t>f. Pentru proiecte care solicită grant între 5.000.000 euro și 7.000.000 euro: &gt;3 ; &lt;=4</t>
  </si>
  <si>
    <t>g. Pentru proiecte care solicită grant între 5.000.000 euro și 7.000.000 euro: &gt;2 ; &lt;=3</t>
  </si>
  <si>
    <t>d. &gt;5% ; &lt;=10%</t>
  </si>
  <si>
    <t>b. &gt;15% ; &lt;=20%</t>
  </si>
  <si>
    <t>c. &gt;10% ; &lt;=15%</t>
  </si>
  <si>
    <t>e. &gt;1% ; &lt;=5%</t>
  </si>
  <si>
    <t xml:space="preserve">a. Directorul de proiect are experiență de minim 5 ani în domeniul proiectului (cercetare sau operațional) și poate face dovada experienței </t>
  </si>
  <si>
    <t>d. Un membru nominal al echipei propuse are experiență profesională specifică în managementul operațional al întreprinderilor de minim 5 ani și poate face dovada experienței</t>
  </si>
  <si>
    <t>Solicitantul dovedește capacitatea operațională prin experiența echipei propuse</t>
  </si>
  <si>
    <t>Rata solvabilității generale (Active totale/ Datorii totale) calculată la nivelul anului de referință (anul anterior depunerii cererii de finanțare)</t>
  </si>
  <si>
    <t>d. Solicitantul nu a derulat activități pentru maturizarea ideii de proiect în ultimii trei ani calendaristici anteriori depunerii cererii de finanțare (în corelare cu fluxul de cercetare) sau activitățile derulate au o valoare &lt;1% din valoarea eligibilă a proiectului</t>
  </si>
  <si>
    <t>c. Solicitantul a derulat activități pentru maturizarea ideii de proiect în ultimii trei ani calendaristici anteriori depunerii cererii de finanțare, cu o valoare &gt;=1% și &lt;5% din valoarea eligibilă a proiectului</t>
  </si>
  <si>
    <t>b. Solicitantul a derulat activități pentru maturizarea ideii de proiect în ultimii trei ani calendaristici anteriori depunerii cererii de finanțare, cu o valoare &gt;=5% și &lt;10% din valoarea eligibilă a proiectului</t>
  </si>
  <si>
    <t>a. Solicitantul a derulat activități pentru maturizarea ideii de proiect în ultimii trei ani calendaristici anteriori depunerii cererii de finanțare, cu o valoare &gt;=10% din valoarea eligibilă a proiectului</t>
  </si>
  <si>
    <t>Sunt identificate și mecanismele de gestionare a posibilelor riscuri în implementarea proiectului</t>
  </si>
  <si>
    <t>Ponderea activităților de cercetare din valoarea eligibilă a proiectului</t>
  </si>
  <si>
    <t>b. Proiectul nu prezintă dovezi privind posibilitatea de extindere la nivel internațional, nu are parteneriate externe sau strategie de acces pe piețe din afara țării.</t>
  </si>
  <si>
    <t>b. Se va evalua dacă tehnologia propusă prin proiect se încadrează în NZIA</t>
  </si>
  <si>
    <t>c. Se va evalua dacă tehnologia propusă este inovatoare în domeniul tehnologiei profunde, inclusiv KET</t>
  </si>
  <si>
    <t>Necesitatea implementării proiectului (justificarea) este descrisă și argumentată, existând o legătură clară cu nevoile identificate.</t>
  </si>
  <si>
    <t>a. fluxul de numerar net cumulat prezintă valori pozitive pe perioada de analiză</t>
  </si>
  <si>
    <t>b. fluxul de numerar net cumulat prezintă valori negative pe perioada de analiză</t>
  </si>
  <si>
    <t>f.  încadrarea în categoria activităților cercetării industriale și/sau dezvoltare experimentală, derulate direct de către aplicant, a activităților cu o alocare din buget mai mică sau egală cu 5% din valoarea eligibilă SAU încadrarea în categoria activităților dezvoltării experimentale/ cercetare industriala, doar prin achiziția unor servicii de cercetare (servicii externalizate)</t>
  </si>
  <si>
    <t>Există corelare între indicatorii și rezultatele propuse prin cererea de finanțare.</t>
  </si>
  <si>
    <t>Există corelare între activitățile propuse și scopul proiectului.</t>
  </si>
  <si>
    <t>c. În cadrul proiectului se vor utiliza inovații de proces pentru domeniul/sectorul vizat de proiect (aplicarea de metode de producţie noi ori îmbunătăţite semnificativ, inclusiv modificări semnificative ale tehnicilor, echipamentelor sau software-ului, la nivelul sectorului industrial vizat, la nivel UE)</t>
  </si>
  <si>
    <t>d. Proiectul propune producția de tehnologii emergente: tehnologii noi, dezvoltate recent, care rezultă din activități de cercetare cu potențial semnificativ pe piață</t>
  </si>
  <si>
    <t>e. Proiectul propune producția de tehnologii de vârf: cele mai avansate, inovatoare și sofisticate tehnologii disponibile în prezent sau în curs de dezvoltare în UE, pe domeniul/sectorul vizat de proiect</t>
  </si>
  <si>
    <t>a. Inovații de ruptură: se va puncta măsura în care proiectul propune o soluție cu potențial de a transforma fundamental un domeniu sau de a crea o piață complet nouă la nivel european. Accentul se va pune pe caracterul disruptiv, pe diferența clară față de tehnologiile existente și pe capacitatea de a genera un avantaj competitiv semnificativ și sustenabil pentru economia UE.
b. Inovații de produs sau serviciu: se va puncta gradul de noutate introdus de proiect la nivel de produs sau serviciu, prin îmbunătățiri măsurabile de performanță, funcționalitate, calitate sau accesibilitate. Evaluarea va avea în vedere dacă soluția propusă aduce un element inovator aplicabil imediat pe piața internă și dacă demonstrează beneficii economice sau sociale pentru utilizatori și pentru sectorul vizat.
c. Inovații de proces: se va puncta măsura în care proiectul introduce metode, tehnologii, echipamente sau software noi ori semnificativ îmbunătățite, aplicabile în procesul de producție sau de prestare de servicii. Vor fi apreciate soluțiile care conduc la creșterea eficienței, calității, sustenabilității sau competitivității în sectorul vizat și care pot fi replicate sau extinse și în alte contexte industriale similare.
d. Tehnologii emergente: se va puncta contribuția proiectului la dezvoltarea și validarea unor tehnologii noi, aflate într-un stadiu de maturizare incipient, dar cu potențial clar de aplicare și extindere. Vor fi apreciate proiectele care facilitează tranziția de la cercetare la piață și care demonstrează un potențial economic semnificativ în sectoarele strategice europene.
e. Tehnologii de vârf: se va puncta măsura în care proiectul utilizează sau produce tehnologii de ultimă generație, aflate la frontiera cunoașterii și dezvoltate în concordanță cu prioritățile industriale strategice ale Uniunii Europene. Vor fi apreciate proiectele care consolidează poziția Europei în domenii cheie și contribuie la crearea unor capacități industriale de înaltă performanță și impact economic major.</t>
  </si>
  <si>
    <r>
      <t xml:space="preserve">a. încadrarea în categoria activităților cercetării industriale și/sau dezvoltare experimentală, derulate direct de către aplicant, cu o alocare din buget de peste </t>
    </r>
    <r>
      <rPr>
        <sz val="11"/>
        <color theme="1"/>
        <rFont val="Calibri"/>
        <family val="2"/>
        <scheme val="minor"/>
      </rPr>
      <t>15%</t>
    </r>
    <r>
      <rPr>
        <sz val="11"/>
        <rFont val="Calibri"/>
        <family val="2"/>
        <scheme val="minor"/>
      </rPr>
      <t xml:space="preserve"> din valoarea eligibilă</t>
    </r>
    <r>
      <rPr>
        <sz val="11"/>
        <color rgb="FFFF0000"/>
        <rFont val="Calibri"/>
        <family val="2"/>
        <scheme val="minor"/>
      </rPr>
      <t xml:space="preserve">  </t>
    </r>
  </si>
  <si>
    <t>b. încadrarea în categoria activităților cercetării industriale și/sau dezvoltare experimentală, derulate direct de către aplicant, cu o alocare din buget de peste 12% din valoarea eligibilă</t>
  </si>
  <si>
    <t>c. încadrarea în categoria activităților cercetării industriale și/sau dezvoltare experimentală, derulate direct de către aplicant, cu o alocare din buget de peste 9% din valoarea eligibilă</t>
  </si>
  <si>
    <t>d. încadrarea în categoria activităților cercetării industriale și/sau dezvoltare experimentală, derulate direct de către aplicant, cu o alocare din buget de peste 6% din valoarea eligibilă</t>
  </si>
  <si>
    <t>e. încadrarea în categoria activităților cercetării industriale și/sau dezvoltare experimentală, derulate direct de către aplicant, cu o alocare din buget de peste 3% din valoarea eligibilă</t>
  </si>
  <si>
    <t>Se va lua în calcul valoarea investițiilor complementare cu proiectul propus în scopul maturizării ideii de proiect, realizate din surse proprii sau din fonduri publice în ultimii 3 ani înainte de depunerea cererii de finanțare.
Se verifică:
-dacă activitățile declarate drept investiții complementare au fost realizate în perioada eligibilă de 3  ani anteriori depunerii cererii;
-dacă acestea sunt legate direct de fluxul de cercetare, dezvoltare sau producție descris în proiect;
-existența documentelor contabile și tehnice care atestă natura investițiilor: contracte, facturi, rapoarte, rezultate obținute, studii de fezabilitate, teste, modele, certificări etc.;
-valoarea cumulată a acestor investiții, conform raportului întocmit de un expert contabil, raport care detaliază cheltuielile justificate pentru maturizarea ideii de proiect.
Vor fi considerate eligibile ca investiții complementare acele activități care:
-au contribuit la dezvoltarea tehnologică, testarea sau validarea soluției propuse;
-au vizat îmbunătățirea capacității de producție, proiectare, prototipare sau cercetare în același domeniu tehnologic;
-au fost destinate evaluării pieței, obținerii de certificări sau dezvoltării de parteneriate relevante pentru proiectul propus.
Nu vor fi luate în calcul cheltuielile sau achizițiile care nu au legătură directă cu obiectivele și fluxul tehnologic al proiectului, cum ar fi bunuri administrative, dotări generale de birou, echipamente de confort sau investiții fără relevanță tehnologică ori productivă demonstrată.</t>
  </si>
  <si>
    <t>a. Se demonstrează că produsul/serviciul are un potențial economic semnificativ, putând fi comercializat pe o piață ce permite un preț cu valoare adăugată de peste 50% față de costurile de producție. Avantajele competitive, precum calitatea superioară, caracterul exclusiv, adresarea unui segment de nișă sau altă justificare solidă, sunt clar explicate și susținute prin date economice și analize de piață</t>
  </si>
  <si>
    <t>b. Se demonstrează că produsul/serviciul are un potențial economic relevant, demonstrând capacitatea de a fi comercializat cu o valoare adăugată de peste 30% față de costurile de producție. Argumentarea privind prețul de piață și poziționarea competitivă este coerentă și susținută prin informații de piață, documente financiare sau estimări realiste.</t>
  </si>
  <si>
    <t>c. Se demonstrează că produsul/serviciul are are un potențial economic pozitiv, dar limitat, justificând o valoare adăugată de cel puțin 15% față de costurile de producție. Analiza este plauzibilă, dar parțial documentată sau susținută doar prin estimări generale.</t>
  </si>
  <si>
    <t>d. Produsul/Serviciul nu permite generarea unui preț cu valoare adăugată ridicată, sau acest lucru nu este justificat/argumentat suficient în cererea de finanțare și anexele acesteia</t>
  </si>
  <si>
    <r>
      <rPr>
        <b/>
        <sz val="11"/>
        <rFont val="Calibri"/>
        <family val="2"/>
        <scheme val="minor"/>
      </rPr>
      <t xml:space="preserve">Se va puncta conform informațiilor din secțiunea „indicatori de realizare și de rezultat”, în funcție de valoarea asumată pentru indicatorul RCR01 în cererea de finanțare. Informații suplimentare cu privire la indicatorul RCR01 se regăsesc în Anexa X – Lista indicatorilor. </t>
    </r>
    <r>
      <rPr>
        <sz val="11"/>
        <rFont val="Calibri"/>
        <family val="2"/>
        <scheme val="minor"/>
      </rPr>
      <t xml:space="preserve">
Metodă de calcul ENI:
Pentru calculul ENI anual se folosește numărul de ore de lucru normative/ statutare pe an în România de 40 ore/ săptămână timp de 52 săptămâni. În calculul ENI se iau în calcul zilele lucrate și zilele de concediu legal (toate tipurile de concediu plătit la care dă dreptul legislația în vigoare), dar nu se iau în calcul zilele de concediu fără plată, zile în care se consideră raportul de muncă suspendat. Calculul se efectuează atât pentru angajații cu normă întreagă, cât și pentru salariatul cu normă parțială. Orele suplimentare efectuate de persoanele angajate cu normă întreagă nu se contabilizează.
Informațiile sunt corelate cu cele completate în planul de afaceri și în macheta financiară.</t>
    </r>
  </si>
  <si>
    <t>a. În cadrul proiectului vor fi puse în producție inovații de ruptură, care au potențialul de a modela, de a transforma radical sau de a crea piața și de a aduce un potențial economic semnificativ pentru UE</t>
  </si>
  <si>
    <t>b. În cadrul proiectului vor fi puse în producție inovații de produs/servicii pentru domeniul/sectorul vizat de proiect</t>
  </si>
  <si>
    <t>Venituri din exploatare în perioada de 3 ani după finalizarea proiectului (cumulat), procent din valoarea finanțării nerambursabile acordate prin ajutor regional</t>
  </si>
  <si>
    <t>c. Nu există dovada de contribuție a proiectului la autonomia tehnologică și strategică a UE sau proiectul nu vizează acest lucru</t>
  </si>
  <si>
    <t>Fluxul financiar net de numerar, pe orizontul de analiză a investiției</t>
  </si>
  <si>
    <t>Efect de propagare- spillover</t>
  </si>
  <si>
    <t>Conformitatea cu domeniul general de aplicare al dezvoltării sau fabricării tehnologiilor critice, tehnologia preconizată corespunde unei categorii enumerate într-unul dintre cele trei sectoare STEP (tehnologiile digitale, tehnologiile curate și eficiente din punctul de vedere al utilizării resurselor, biotehnologii).</t>
  </si>
  <si>
    <t>Sunt identificate şi detaliate posibilele riscuri în implementarea proiectului</t>
  </si>
  <si>
    <t>Se verifică rata solvabilității generale în anul anterior depunerii cererii de finanțare (Anul N-1), care este calculată automat în macheta financiară.
Datele furnizate în macheta sunt corelate cu cele care rezultă din situațiile financiare depuse la ANAF (dacă la momentul depunerii cererii de finanțare situațiile financiare aferente anului N-1 nu au fost depuse la ANAF, verificarea se va face în baza situațiilor financiare aprobate de adunarea generală a acționarilor sau asociaților).</t>
  </si>
  <si>
    <t>e. Un membru nominal al echipei propuse are experiență în implementarea proiectelor cu finanțare europeană (minim 2 proiecte, cu o valoare minimă cumulată a granturilor de 100.000 euro) și poate face dovada experienței</t>
  </si>
  <si>
    <t>Proiectul propune dezvoltarea sau producția de tehnologii care sunt considerate critice în cazul în care îndeplinesc oricare dintre cele două condiții STEP:
(a)	aduc pe piața internă un element inovator, emergent și de vârf, cu un potențial economic semnificativ;
(b)	contribuie la reducerea sau la prevenirea dependențelor strategice ale Uniunii.</t>
  </si>
  <si>
    <t>Se evaluează măsura în care rezultatele proiectului pot produce efecte de propagare (spillover). Acestea pot include transferul de cunoștințe, tehnologii sau bune practici către alte organizații, sectoare sau state membre ale Uniunii Europene. Se urmărește dacă proiectul are potențialul de a stimula inovarea, colaborarea sau dezvoltarea de noi produse și servicii în alte regiuni ale UE, contribuind astfel la întărirea pieței unice. Se acordă punctaj dacă există dovezi sau argumente clare privind capacitatea rezultatelor de a fi preluate, adaptate sau valorificate de alți actori la nivel european.
Se evaluează efectele pozitive ale rezultatelor proiectului asupra altor organizații, sectoare sau regiuni UE, dincolo de veniturile directe ale solicitantului.
Se vor analiza: transfer de tehnologie/know-how, standardizare, replicare în alte regiuni, utilizare de către alți actori.
A. Mecanisme de transfer și acces pentru terți
-planuri de licențiere (non-exclusivă, pe mai multe teritorii UE);
-standarde / protocoale deschise, platforme digitale la care pot adera alți actori;
-acțiuni de diseminare și formare: manuale, ghiduri, programe de training, workshop-uri, demonstrații tehnice.
De regăsit în planul de afaceri la: Capitol „Strategia de exploatare și diseminare a rezultatelor”, Subcapitol: Model de licențiere și acces la tehnologie, Subcapitol: Plan de diseminare și formare pentru terți
B. Replicabilitate și adaptabilitate în alte regiuni/sectoare UE
-argumente concrete privind modul în care soluția poate fi implementată și de alții: cerințe tehnice, costuri, bariere de intrare;
-exemple de sectoare sau regiuni unde soluția este relevantă (dincolo de piața proprie a solicitantului).
De regăsit în planul de afaceri la: Capitol „Descrierea tehnologiei / soluției”, Subcapitol: Domenii de aplicare și replicabilitate ȘI Capitol „Impactul proiectului la nivel european”, Subcapitol: Extinderea utilizării soluției în alte state membre / sectoare
C. Integrarea în rețele și inițiative europene
-participarea sau intenția de participare în parteneriate / alianțe / clustere / proiecte UE unde rezultatele pot fi preluate și utilizate de alți membri;
-alinierea la agende sau inițiative europene (Parteneriate instituționalizate, Alianțe industriale, S3, etc.).
De regăsit înplanul de afaceri la: Capitol „Parteneriate și ecosistem”, Subcapitol: Rețele și inițiative europene relevante
D. Impact transfrontalier estimat
Descrierea modului în care efectele de propagare pot contribui la:
-creștere economică și investiții în RDI în alte state membre;
-crearea/menținerea de locuri de muncă în alte regiuni UE;
-consolidarea rezilienței și competitivității tehnologice a UE.
eventuali indicatori propuși: număr estimat de licențe către terți, număr de organizații formate, proiecte derivate, standarde adoptate.
De regăsit în planul de afaceri la: Capitol „Impact și sustenabilitate”, Subcapitol: Impact european și contribuție la piața unică, Subcapitol: Indicatori de impact și monitorizare
Dacă documentația descrie cum vor folosi alți actori (firme, universități, clustere, administrații) rezultatele proiectului, cum vor prelua tehnologia sau bunele practici și ce beneficii au → se punctează la spillover.
Dacă este vorba de clienți ai solicitantului și de veniturile soliciatntului din export → 4.3 – Scalabilitate internațională.</t>
  </si>
  <si>
    <t>Solicitantul a identificat și descris riscurile relevante pentru implementarea proiectului, incluzând riscurile specifice activităților de cercetare industrială, dezvoltare experimentală și introducere în producție a tehnologiilor critice vizate prin STEP. Sunt analizate riscurile tehnico-științifice, riscurile legate de lanțul de aprovizionare și de componente critice, precum și cele operaționale, financiare, legislative, privind resursele umane, etc..
Pentru fiecare risc sunt definite măsuri clare de prevenire și gestionare, precum: planificare activităților, protocoale, furnizori alternativi, mecanisme de control al calității, etc. Sunt prevăzute responsabili, proceduri interne de monitorizare periodică și instrumente de raportare care permit identificarea timpurie a eventualelor blocaje.
Prin completitudinea analizei și prin măsurile propuse, solicitantul demonstrează capacitatea de a controla posibilele riscuri și de a asigura implementarea în bune condiții a proiectului, inclusiv sustenabilitatea investiției și atingerea rezultatelor previzionate.</t>
  </si>
  <si>
    <t>Se va considera criteriul îndeplinit dacă există corelare între indicatorii asumați (de realizare/ de rezultat/ suplimentari specifici/ de etapă) și rezultatele propuse prin proiect.  Corelarea este detaliată în Planul de afaceri.</t>
  </si>
  <si>
    <t>Criteriul se va considera îndeplinit dacă activitățile proiectului sunt detaliate, bine definite și descrise clar, astfel încât să fie suficiente pentru atingerea rezultatelor propuse prin proiect. Se va analiza dacă, pentru realizarea activităților, sunt prevăzute resurse umane, financiare și materiale suficiente și adecvate, raportate la volumul și complexitatea proiectului. Se va verifica dacă există corelare între activități, calendarul de implementare și planificarea achizițiilor publice, astfel încât programarea în timp să fie realistă și fezabilă, fără riscul de întârzieri care ar putea afecta realizarea obiectivelor proiectului. Analiza se va realiza pe baza informațiilor din cererea de finanțare și documentele-suport, inclusiv din Planul de afaceri entru a confirma consistența și coerența proiectului.</t>
  </si>
  <si>
    <t>Se va considera criteriul îndeplinit dacă activitățile propuse sunt clar legate de scopul proiectului și contribuie direct la atingerea lui. În evaluare se verifică dacă ceea ce își propune solicitantul să facă este logic, necesar și bine justificat în raport cu rezultatele urmărite. Din Cererea de finanțare și Planul de afaceri trebuie să reiasă o legătură clară între problema identificată, soluția propusă și pașii concreți de implementare, astfel încât proiectul să fie coerent, realist și bine fundamentat.</t>
  </si>
  <si>
    <t xml:space="preserve">Bugetul proiectului este calculat corect, în corelare cu activitățile propuse,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solicitantului. Cheltuielile au fost încadrate corect în categoriile/sub-categoriile de cheltuieli din Cererea de finanțare MySMIS2021/SMIS2021+ . TVA aferenta cheltuielilor eligibile a fost corect încadrată în categoria cheltuielilor eligibile/neeligibile.
Criteriul se va considera îndeplinit dacă bugetul proiectului este calculat corect, corelat cu activitățile propuse și dacă pentru cheltuielile prevăzute pot fi apreciate ca fiind rezonabile, în baza analizei de piața realizate riguros pentru fiecare cost. Se va evalua respectarea condițiilor cumulative privind activitatea de bază (inclusiv dacă bugetul estimat alocat activității sau pachetului de activități reprezintă minimum 50% din bugetul eligibil al proiectului), precum și a pragurilor aferente activităților obligatorii.Costurile sunt rezonabile, specificațiile tehnice din ofertele de preț depuse sunt  comparabile. În cazul proiectelor care includ lucrări de construcții supuse autorizării, bugetul este corelat inclusiv cu devizul general și cu devizele pe obiecte, în ceea ce privește cheltuielile directe. </t>
  </si>
  <si>
    <t>(În cazul proiectelor care includ lucrări de construcții supuse autorizării)
Documentația tehnico-economică depusă în faza DALI/SF/PT, după caz, trebuie să respecte conținutul-cadru și metodologia prevăzute în HG nr. 907/2016, să fie completă, coerentă și în concordanță cu descrierea investiției din cererea de finanțare. Se va verifica dacă soluția tehnică propusă răspunde scopului și obiectivelor proiectului și dacă există concordanță între documentația tehnică, certificatul de urbanism/autorizația de construire (dacă este cazul) și informațiile privind amplasamentul și imobilele vizate. De asemenea, se va urmări corelarea dintre devizul general, devizele pe obiecte și valorile incluse în cererea de finanțare, precum și existența declarației privind asigurarea nivelului de calitate al documentațiilor tehnico-economice. În cazul în care, la vizita la fața locului, se constată diferențe majore față de proiect, care nu pot fi clarificate și care conduc la neîndeplinirea condițiilor de eligibilitate asumate în Declarația unică, proiectul este respins, iar punctajul aferent acestui subcriteriu este 0.
(În cazul proiectelor care nu includ lucrări de construcții)
Dotările propuse (echipamente/instalații/utilaje) trebuie să fie necesare pentru implementarea activităților proiectului și să fie descrise și justificate corespunzător în planul de afaceri.
(Pentru toate tipurile de proiecte)
Se va analiza dacă dotările propuse sunt necesare, adecvate și funcționale pentru desfășurarea activităților planificate și dacă sunt justificate corespunzător în planul de afaceri. Se verifică, totodată, concordanța dintre planul de afaceri, centralizatorul privind justificarea costurilor și ofertele de preț, astfel încât echipamentele și instalațiile propuse să fie coerente cu obiectivele și cu nevoile proiectului.</t>
  </si>
  <si>
    <t>Calitatea propunerii financiare</t>
  </si>
  <si>
    <t>Calitatea propunerii tehnice</t>
  </si>
  <si>
    <t xml:space="preserve">Formularul cererii de finanţare - Secțiunea:
Justificare/context/ relevanță/ oportunitate şi contribuția la obiectivul specific
Planul de afaceri </t>
  </si>
  <si>
    <t>Criteriul evaluează măsura în care proiectul propune dezvoltarea sau producția unei tehnologii considerate critice în sensul Regulamentului (UE) 2024/795, prin îndeplinirea uneia sau ambelor condiții prevăzute la art. 2 alin. (2). Se analizează argumentele, demonstrațiile tehnice și documentele depuse, precum și coerența acestora cu descrierea tehnică și cu Planul de Afaceri.
Pentru condiția (a) se verifică dacă tehnologia introduce un element inovator, emergent și de vârf, cu potențial economic semnificativ pe piața internă, prin evaluarea gradului de noutate, maturității tehnologice, avantajelor față de soluțiile existente și credibilității potențialului de comercializare. Este avut în vedere rapoarul tehnico-științific al unui centru de transfer tehnologic, cercetător gradul I care atestă caracterul inovator și competitiv al soluției.
Pentru condiția (b) se verifică dacă tehnologia contribuie la reducerea sau prevenirea dependențelor strategice ale Uniunii, prin evaluarea modului în care soluția propusă substituie, relocalizează sau consolidează elemente critice din lanțurile valorice relevante la nivel european. Sunt analizate documente justificative și rapoarte ale unui expert cu competență demonstrată în domeniul vizat (analiză tehnologică, lanțuri valorice, securitate economică), care fundamentează impactul tehnologiei asupra dependențelor identificate la nivelul UE.</t>
  </si>
  <si>
    <t>Tehnologia propusă trebuie să se încadreze în mod clar într-unul dintre cele trei sectoare STEP prevăzute la art. 2 alin. (1) lit. (a) din Regulamentul (UE) 2024/795: tehnologiile digitale, tehnologiile curate și eficiente din punctul de vedere al utilizării resurselor, biotehnologiile. În lipsa unei justificări explicite a încadrării în aceste sectoare, proiectul este respins.
Evaluatorul verifică dacă solicitantul demonstrează, în mod coerent și fundamentat, corespondența tehnologiei propuse cu categoriile și sub-domeniile indicate în Regulamentul STEP și în Nota de orientare a Comisiei (Comunicarea C/2024/3209). Sunt avute în vedere descrierile tehnologice și exemplele incluse în secțiunea 2 a Comunicării. Punctajul este acordat dacă proiectul descrie clar și documentat relevanța tehnologiei pentru una dintre categoriile STEP, cu precizarea elementelor tehnice, funcționale și de utilizare care o încadrează în domeniul corespunzător.</t>
  </si>
  <si>
    <t>Criteriul evaluează măsura în care proiectul contribuie la autonomia tehnologică a UE prin reducerea și/sau prevenirea dependențelor critice față de materiale, componente, tehnologii sau furnizori non-UE. Vor fi apreciate în mod deosebit proiectele care propun soluții capabile să:
Pentru subcriteriul (a) reducerea dependențelor existente, evaluatorul verifică:
•	ce dependență critică UE este vizată și dacă este documentată (date, surse UE, comunicarea C(2024)3148);
•	în ce mod tehnologia proiectului substituie importuri sau capacități non-UE (materii prime, componente, procese, software, echipamente);
•	dacă proiectul creează/relochează în UE o capacitate tehnologică, industrială sau de know-how care reduce dependența identificată;
•	dacă raportul expertului confirmă realismul și relevanța impactului.
Pentru subcriteriul (b) prevenirea apariției unor dependențe noi, evaluatorul verifică:
•	riscurile de viitoare dependențe identificate în documente UE (inclusiv Comunicarea C(2024)3148) sau în analiza solicitantului;
•	modul în care tehnologia propusă evită apariția unei viitoare dependențe (diversificare, localizare producție, dezvoltare capacități UE, adoptarea unor alternative tehnologice proprii UE);
•	contribuția proiectului la reziliența lanțurilor valorice europene;
•	validarea argumentelor prin raportul expertului (analiză tehnologică/lanț valoric).
Notă: Solicitanții sunt încurajați să utilizeze Comunicarea Comisiei C(2024) 3148 final/08.05.2024, care furnizează informații relevante privind dependențele și vulnerabilitățile identificate la nivelul UE.</t>
  </si>
  <si>
    <r>
      <t xml:space="preserve">b. Proiectul demonstrează clar impactul tehnologiei dezvoltate prin proiect pentru </t>
    </r>
    <r>
      <rPr>
        <b/>
        <sz val="11"/>
        <rFont val="Calibri"/>
        <family val="2"/>
        <scheme val="minor"/>
      </rPr>
      <t>prevenirea</t>
    </r>
    <r>
      <rPr>
        <sz val="11"/>
        <rFont val="Calibri"/>
        <family val="2"/>
        <scheme val="minor"/>
      </rPr>
      <t xml:space="preserve"> unei dependențe critice de materiale/componente/tehnologii non-UE</t>
    </r>
  </si>
  <si>
    <r>
      <t xml:space="preserve">a. Proiectul demonstrează clar impactul tehnologiei dezvoltate prin proiect pentru </t>
    </r>
    <r>
      <rPr>
        <b/>
        <sz val="11"/>
        <rFont val="Calibri"/>
        <family val="2"/>
        <scheme val="minor"/>
      </rPr>
      <t>reducerea</t>
    </r>
    <r>
      <rPr>
        <sz val="11"/>
        <rFont val="Calibri"/>
        <family val="2"/>
        <scheme val="minor"/>
      </rPr>
      <t xml:space="preserve"> unei dependențe critice de materiale/componente/tehnologii non-UE</t>
    </r>
  </si>
  <si>
    <t>Formularul cererii de finanţare
Planul de afaceri
Macheta financiară</t>
  </si>
  <si>
    <t>Formularul cererii de finanțare
Macheta financiară
Situațiile financiare anuale depuse la ANAF/ aprobate de adunarea generală a acționarilor sau asociaților</t>
  </si>
  <si>
    <t>Formularul cererii de finanţare
Planul de afaceri
Corelarea cu CRMA, NZIA, KET</t>
  </si>
  <si>
    <t>Scrisori de susținere
Planul de afaceri</t>
  </si>
  <si>
    <t>Planul de afaceri
Scrisori de intenție/ acorduri/ contracte
Dovezi privind capacitatea tehnică sau logistică de a extinde producția</t>
  </si>
  <si>
    <t xml:space="preserve">Formularul cererii de finanţare
Macheta financiară
Devizul general pentru proiectele de lucrări în conformitate cu HG nr. 907/2016 
Centralizator privind justificarea costurilor și documentele justificative care au stat la baza stabilirii costurilor eligibile aferente proiectului
Oferte de preț
</t>
  </si>
  <si>
    <t>Formularul cererii de finanţare
Documentația tehnico-economică la nivel DALI/SF/PT
Declarația privind asigurarea nivelului de calitate corespunzător al documentațiilor tehnico-economice
Certificatul de urbanism, inclusiv avize/acorduri sau Autorizația de construire (dacă există)
Devizul general pentru proiectele de lucrări în conformitate cu HG nr. 907/2016 
Hotărârea de aprobare a documentației tehnico-economice și a indicatorilor tehnico-economici (faza SF/DALI sau PTE)
Planul de afaceri
Centralizatorul privind justificarea costurilor
Ofertele de preț depuse pentru dotări</t>
  </si>
  <si>
    <t>Planul de afaceri   
Formularul cererii de finanţare</t>
  </si>
  <si>
    <t>b. Potențiale colaborări la nivel UE, derulate pe durata de implementare, de durabilitate a proiectului și/sau ulterior perioadei de durabilitate, cu entități relevante (institute de cercetare, entități de transfer tehnologic, clustere, DIH-uri, etc.), demostrate prin minim 3 scrisori de susținere de la entități din alte state membre UE</t>
  </si>
  <si>
    <t>a. Potențiale colaborări naționale/regionale, derulate pe durata de implementare, de durabilitate a proiectului și/sau ulterior perioadei de durabilitate, cu entități relevante (institute de cercetare, entități de transfer tehnologic, clustere, DIH-uri, etc.), demonstrate prin minim 3 scrisori de susținere emise de potențiali parteneri din România</t>
  </si>
  <si>
    <t>c. Potențiale colaborări la internațional (din afara UE), derulate pe durata de implementare, de durabilitate a proiectului și/sau ulterior perioadei de durabilitate, cu entități relevante (institute de cercetare, entități de transfer tehnologic, clustere, DIH-uri, etc.), demostrate prin minim 3 scrisori de susținere de la entități din țări terțe (din afara Uniunii Europene)</t>
  </si>
  <si>
    <t>Se va acorda punctaj solicitanților care atașează scrisori de susținere, întocmite conform anexei la Ghidul Solicitantului și asumate prin semnătură de către entitățile potențial partenere. Se va analiza conținutul acestor scrisori pentru a verifica relevanța și consistența colaborării propuse, respectiv măsura în care aceasta contribuie la implementarea proiectului, valorificarea rezultatelor și atingerea obiectivelor strategice ale solicitantului pe termen mediu și lung.
Pentru obținerea punctajului maxim, solicitantul trebuie să prezinte minimum 3 scrisori de susținere emise de 3 entități distincte din UE, 3 entități distincte din afara UE și minimum 3 scrisori emise de entități distincte din România care pot avea roluri relevante în dezvoltarea, transferul, promovarea sau exploatarea rezultatelor proiectului. 
Scrisorile exprimă în mod explicit: disponibilitatea de colaborare pe durata implementării și durabilității proiectului; sprijinul tehnic și științific pentru activitățile proiectului; accesul la infrastructuri specifice; implicarea în validarea, testarea, diseminarea sau transferul rezultatelor și caracterul complementar al acestor contribuții față de direcțiile de dezvoltare urmărite de solicitant. Documentele demonstrează existența unor relații potențiale de colaborare solide, cu impact direct asupra implementării proiectului și a valorificării rezultatelor.
Conținutul scrisorilor de susținere este corelat cu informațiile prezentate în Planul de Afaceri. În Planul de Afaceri este explicat clar modul în care sprijinul entităților din partea cărora au fost depuse scrisori contribuie la atingerea obiectivelor proiectului, la maturizarea tehnologiei și la consolidarea poziției pe lanțul valoric.</t>
  </si>
  <si>
    <t>Planul de faceri 
Macheta financiară
Raport expert contabil
Alte documente justificative</t>
  </si>
  <si>
    <t>Se verifică măsura în care proiectul se aliniază priorităților strategice europene privind competitivitatea, sustenabilitatea și autonomia tehnologică,  în conformitate cu Regulamentul STEP (UE 2024/795), în special art. 2 alin. (1)-(2), și cu orientările Comisiei din Comunicarea C/2024/3209 privind tehnologiile critice și lanțurile valorice. Se acordă punctaj cumulativ dacă soluția propusă demonstrează contribuții relevante la obiectivele strategice ale UE. Evaluarea vizează în ce mod soluția propusă contribuie la:
-valorificarea resurselor naturale regionale relevante, în conformitate cu lista materiilor prime critice și strategice (CRMA- Critical Raw Materials Act), prin utilizare directă, integrare în lanțuri valorice sau colaborări care susțin exploatarea sustenabilă a acestor resurse;
-dezvoltarea sau aplicarea de tehnologii verzi, încadrate în domeniile vizate de Net Zero Industry Act (NZIA), care contribuie la decarbonizarea economiei, eficiență energetică și reducerea emisiilor, inclusiv tehnologiile pentru energie regenerabilă, stocare, pompe de căldură, baterii, electroli­zoare, CCUS etc;
-promovarea tehnologiilor profunde (deep tech), inclusiv a tehnologiilor esențiale favorizante (KET), dacă proiectul dezvoltă o tehnologie avansată, în sensul definițiilor și exemplelor din Comunicarea STEP (C/2024/3209, secțiunea 2), precum micro- și nanoelectronica, fotonica, inteligența artificială avansată, cuanticul, robotica avansată, materialele avansate sau manufactura avansată. Punctajul reflectă gradul de inovare, fundamentarea tehnică și contribuția potențială la competitivitatea și suveranitatea tehnologică a Uniunii.</t>
  </si>
  <si>
    <t>ANEXA II.1</t>
  </si>
  <si>
    <r>
      <t xml:space="preserve">Program: </t>
    </r>
    <r>
      <rPr>
        <b/>
        <sz val="12"/>
        <color theme="4" tint="-0.249977111117893"/>
        <rFont val="Calibri"/>
        <family val="2"/>
        <scheme val="minor"/>
      </rPr>
      <t>Programul Regional Nord-Vest 2021-2027</t>
    </r>
    <r>
      <rPr>
        <b/>
        <sz val="12"/>
        <color theme="1"/>
        <rFont val="Calibri"/>
        <family val="2"/>
        <scheme val="minor"/>
      </rPr>
      <t xml:space="preserve">
Obiectiv de politică 1:</t>
    </r>
    <r>
      <rPr>
        <b/>
        <sz val="12"/>
        <color theme="4" tint="-0.249977111117893"/>
        <rFont val="Calibri"/>
        <family val="2"/>
        <scheme val="minor"/>
      </rPr>
      <t xml:space="preserve"> O Europă mai competitivă și mai inteligentă, prin promovarea unei transformări economice inovatoare și inteligente și a conectivității TIC regionale</t>
    </r>
    <r>
      <rPr>
        <b/>
        <sz val="12"/>
        <color theme="1"/>
        <rFont val="Calibri"/>
        <family val="2"/>
        <scheme val="minor"/>
      </rPr>
      <t xml:space="preserve">
Prioritatea 9: </t>
    </r>
    <r>
      <rPr>
        <b/>
        <sz val="12"/>
        <color theme="4" tint="-0.249977111117893"/>
        <rFont val="Calibri"/>
        <family val="2"/>
        <scheme val="minor"/>
      </rPr>
      <t>Contribuția la Platforma STEP</t>
    </r>
    <r>
      <rPr>
        <b/>
        <sz val="12"/>
        <color theme="1"/>
        <rFont val="Calibri"/>
        <family val="2"/>
        <scheme val="minor"/>
      </rPr>
      <t xml:space="preserve">
Obiectiv specific 1.6: </t>
    </r>
    <r>
      <rPr>
        <b/>
        <sz val="12"/>
        <color theme="4" tint="-0.249977111117893"/>
        <rFont val="Calibri"/>
        <family val="2"/>
        <scheme val="minor"/>
      </rPr>
      <t>Sprijinirea investițiilor care contribuie la obiectivele Platformei Tehnologii Strategice pentru Europa (STEP) menționate la articolul 2 din Regulamentul (UE) 2024/795 al Parlamentului European și al Consiliului (FEDR)</t>
    </r>
    <r>
      <rPr>
        <b/>
        <sz val="12"/>
        <color theme="1"/>
        <rFont val="Calibri"/>
        <family val="2"/>
        <scheme val="minor"/>
      </rPr>
      <t xml:space="preserve">
APEL DE PROIECTE: </t>
    </r>
    <r>
      <rPr>
        <b/>
        <sz val="12"/>
        <color theme="4" tint="-0.249977111117893"/>
        <rFont val="Calibri"/>
        <family val="2"/>
        <scheme val="minor"/>
      </rPr>
      <t>PRNV/2026/961/1</t>
    </r>
  </si>
  <si>
    <t>GRILĂ DE EVALUARE TEHNICO-FINANCIARĂ  - draft consultare publică</t>
  </si>
  <si>
    <r>
      <rPr>
        <b/>
        <sz val="11"/>
        <color theme="1"/>
        <rFont val="Calibri"/>
        <family val="2"/>
        <scheme val="minor"/>
      </rPr>
      <t xml:space="preserve">Se va puncta ținând cont de valoarea țintă asumată a indicatorului suplimentar de rezultat specific apelului de proiecte „Impactul proiectului asupra veniturilor din exploatare realizate din activitatea sprijinită prin proiect, în primii 3 ani din de durabilitate ai proiectului”. Informații suplimentare cu privire la indicatorul suplimentar se regăsesc în Anexa X – Lista indicatorilor.
</t>
    </r>
    <r>
      <rPr>
        <sz val="11"/>
        <color theme="1"/>
        <rFont val="Calibri"/>
        <family val="2"/>
        <scheme val="minor"/>
      </rPr>
      <t xml:space="preserve">
Atenție! Acest criteriu are ca scop măsurarea impactului proiectului asupra veniturilor beneficiarului, așadar, din venitul din exploatare realizat  în primii 3 ani de sustenabilitate a proiectului, din activitatea economică propusă în cadrul proiectului, se va scădea venitul obținut anterior depunerii proiectului, în anul N-1 (anul anterior depunerii cererii de finanțare), din activitatea economică propusă în cadrul proiectului. 
Valoarea veniturilor din exploatare din activitatea economică propusă în cadrul proiectului, la finalul anului N-1, va fi cea rezultată din situațiile financiare depuse la ANAF (dacă la momentul depunerii cererii de finanțare situațiile financiare aferente anului N-1 nu au fost depuse la ANAF, verificarea se va face în baza situațiilor financiare aprobate de adunarea generală a acționarilor sau asociaților). În cazul în care solicitantul a desfășurat și alte activități economice în anul N-1, diferite de activitatea economică propusă în cadrul proiectului, valoarea veniturilor obținute din activitatea economică propusă în cadrul proiectului, relevante pentru calcularea indicatorului suplimentar, va fi asumată prin Raportul expertului contabil. 
N= anul fiscal în care a fost depusă cererea de finanțare
N-1= anul fiscal anterior depunerii cererii de finanțare.
Valoarea asumată prin indicator este conformă cu cea rezultată din Macheta financiară.</t>
    </r>
  </si>
  <si>
    <t>Formularul cererii de finanţare - Secțiunea indicatori
Macheta financiară
Situațiile financiare depuse la ANAF/ aprobate de adunarea generală a acționarilor sau asociaților
Raport expert contabil (dacă este cazul)</t>
  </si>
  <si>
    <t>Formularul cererii de finanţare
Planul de afaceri (Activitățile propuse prin proiect)</t>
  </si>
  <si>
    <t>Formularul cererii de finanţare (Justificare / Context / Relevanță / Oportunitate și contribuția la obiectivul specific)
Planul de afaceri (Studiul de piață + Încadrarea proiectului în STEP)
Raport expert în domeniul vizat de proiect 
Alte documente care evidențiază relevanța proiectului pentru reducerea/prevenirea dependențelor strategice</t>
  </si>
  <si>
    <t xml:space="preserve">Se va puncta conform informației din cadrul Bugetului cererii de finanțare.
Se vor verifica activitățile de cercetare propuse prin proiect. Acestea trebuie să se încadreze în tipurile eligibile de activități (cercetare industrială și/sau dezvoltare experimentală). Toate activitățile de cercetare propuse sunt la un nivel tehnologic minim TRL 3.
Se vor lua în calcul exclusiv cheltuielile aferente activităților de cercetare desfășurate de solicitant (ex. cheltuieli salariale cu personalul implicat în activități de cercetare, clădiri, echipamente/ dotări/ active corporale, costuri eligibile, necesare derulătii activităților de cercetare în cadrul proiectului). 
Atenție! Nu se vor lua în calcul activitățile de cercetare contractuale, achizițiile de servicii de cercetare de la terți, studiile externe sau alte lucrări subcontractate, chiar dacă acestea sunt eligibile și sprijină proiectul. 
Dacă proiectul propune atât activități de cercetare desfașurate de solicitant, cât și achiziția de servicii de cercetare externe, soliciatantul va detalia și argumenta includerea anumitor linii bugetare pentru calculul acestui criteriu. 
</t>
  </si>
  <si>
    <t>Se vor verifica informațiile incluse în Cererea de finanțare și studiul de piață. Punctajul se va acorda în funcție de existeța documentelor care atestă experiența directorului de proiect, respectiv a membrilor propusi, conform criteriului.
Se va demonstra prin prezentarea unor fișe de post/extras revisal/contracte de muncă sau colaborare/calitatea de membru în diferite organizații antreprenoriale etc.
Pentru experienta in managementul operational, se consideră relevante experiențele anterioare în calitate de:
- membru al organelor de conducere cu responsabilități directe în managementul operațional al unei întreprinderi; 
- director de operațiuni sau o poziție similară în care persoana a fost direct responsabilă pentru gestionarea și distribuția resurselor întreprinderii, și/sau pentru proiectarea, dezvoltarea și îmbunătățirea proceselor principale, și/sau pentru planificarea și monitorizarea indicatorilor cheie pentru procesele principale; 
- director financiar sau o poziție similară în care persoana a fost direct responsabilă pentru managementul funcției financiare și contabile și pentru raportarea operațională a societății; 
- director de dezvoltare a afacerii, director de vânzări sau o poziție similară în care persoana a fost direct responsabilă pentru dezvoltarea și comercializarea principalelor produse ale societății, precum și pentru atragerea și gestionarea clienților acesteia; sau
- orice altă funcție/poziție echivalentă care demonstrează experiența profesională specifică în managementul operațional al întreprinderii.</t>
  </si>
  <si>
    <t>c. Un membru nominal al echipei propuse (altul decât directorul de proiect punctat la litera a) și, dacă este cazul, altul decât membrul echipei care are experiență de minim 5 ani, punctat la litera b.) are experiență de minim 3 ani în domeniul proiectului (cercetare sau operațional) și poate face dovada experienței</t>
  </si>
  <si>
    <t>b. Un membru nominal al echipei propuse (altul decât directorul de proiect punctat la litera a) are experiență de minim 5 ani în domeniul proiectului (cercetare sau operațional) și poate face dovada experienței</t>
  </si>
  <si>
    <t>Formularul cererii de finanţare, secțiunea Echipa de implementare/Capacitate solicitant 
CV-uri ale echipei propuse
Fișe de post
Documente care atestă experiența relevantă
Declarații de angajament încheiate între solicitant și fiecare persoană desemnată SAU Contract individual de muncă/ contract de prestări servicii/ contract de mandat sau alte forme echivalente.</t>
  </si>
  <si>
    <t xml:space="preserve">Macheta financiară
Planul de afaceri </t>
  </si>
  <si>
    <t>Se verifica fluxul de numerar net cumulat așa cum rezultă din macheta financiară, coroborat cu informațiile furnizate în Planul de afaceri.</t>
  </si>
  <si>
    <t>Se evaluează măsura în care tehnologia/produsul/ serviciul/ modelul de afaceri propus prin proiect poate fi replicat sau comercializat la scară largă. Există interes confirmat sau parteneriate în afara țării și o strategie clară de acces la piețe externe. are potențialul de a se extinde pe piețe internaționale și capacitatea de a transforma tehnologia, produsul, serviciul sau modelul de afaceri într-o ofertă competitivă la scară largă. Se analizează existența unei strategii de acces pe piețe externe, parteneriate internaționale, interes confirmat din partea potențialilor clienți sau distribuitori și gradul de pregătire pentru scalare (producție, distribuție, adaptare la cerințele pieței).
Se evaluează capacitatea solicitantului de a-și scala propriul model de afaceri pe piețe externe (vânzări, contracte, clienți, distribuție). Nu se punctează aici efectele indirecte asupra altor actori sau regiuni UE (acestea intră la „Efect de propagare – spillover”).
A. Piețe-țintă și analiza lor
-descrierea piețelor externe țintă (dimensiune, tendințe, segmente, reglementări relevante);
-poziționarea produsului/serviciului pe aceste piețe (avantaje competitive, preț, diferențiatori).
B. Strategia de acces pe piețele externe
-canale de intrare (distribuitori, platforme, vânzări directe B2B/B2C, integratori, licențiere comercială);
-pași concreți și calendar pentru intrarea pe primele 1-3 piețe externe;
-eventuale adaptări de produs/serviciu pentru piețele țintă (certificări, localizare, conformitate reglementări).
C. Dovezi de interes și parteneriate comerciale
-scrisori de intenție, precontracte, acorduri cu distribuitori/importatori, integratori, OEM;
-participări la târguri, discuții avansate cu clienți, pilotări / PoC cu actori din alte țări.
D. Capacitatea internă de scalare
-capacități de producție / prestare servicii și posibilitatea de extindere (spații, echipamente, resurse umane);
-plan de asigurare a lanțului logistic (aprovizionare, depozitare, distribuție);
-plan de finanțare a creșterii (cash-flow, investiții ulterioare, capital de lucru).
Dacă informația se referă la venituri, clienți, contracte sau distribuție a solicitantului pe piețe externe → se punctează la 4.3.
Dacă informația se referă la beneficiile pe care le obțin alți actori din UE (preluare de tehnologie, bune practici, standarde) fără să fie neapărat clienții direcți ai solicitantului → se punctează la 4.4</t>
  </si>
  <si>
    <t>a. Proiectul demonstrează potențial real de extindere pe piețe internaționale, prin tehnologia/produsul/ serviciul/ modelul de afaceri care poate fi replicat sau comercializat la scară largă. Există interes confirmat sau parteneriate în afara țării și o strategie clară de acces la piețe externe.</t>
  </si>
  <si>
    <t>Se va verifica măsura în care produsul sau serviciul propus are potențialul de a fi comercializat la un preț care depășește costurile de producție într-o proporție semnificativă, generând astfel valoare adăugată economică. Evaluarea va urmări coerența dintre analiza pieței, caracteristicile produsului/serviciului și justificarea economică a prețului propus, în corelare cu avantajele competitive prezentate.
Se va acorda punctaj proporțional cu nivelul de justificare economică și soliditatea argumentării privind capacitatea produsului/serviciului de a genera valoare adăugată ridicată.
Nu se vor puncta produsele sau serviciile care nu prezintă date economice clare, pentru care valoarea adăugată estimată nu este susținută prin dovezi, sau la care diferența dintre prețul propus și costurile de producție nu este justificată prin avantaje competitive reale.</t>
  </si>
  <si>
    <t>Formularul cererii de finanţare
Macheta financiară
Planul de afaceri</t>
  </si>
  <si>
    <t>Se va considera criteriul îndeplinit dacă proiectul prezintă în mod clar nevoile identificate la nivel de sector STEP, la nivel de piață și regiune, precum și nevoile specifice ale firmei și necesitatea finanțării nerambursabile.  Este explicat în mod clar cum investiția propusă răspunde nevoilor identificate. Justificarea trebuie să fie argumentată pe baza datelor din studiul de piață și a analizelor incluse în cererea de finanțare, demonstrând relevanța, oportunitatea și logica intervenției în raport cu toate aceste nevoi.</t>
  </si>
  <si>
    <t>Formularul cererii de finanţare
Planul de afaceri
Raport al unui centru de transfer tehnologic cu expertiză în domeniul vizat de proiect / al unui expert în domeniul vizat de proiect - cercetător științific gradul I</t>
  </si>
  <si>
    <t>Formularul cererii de finanţare - Secțiunea:
Justificare/context/ relevanță/ oportunitate şi contribuția la obiectivul specific
Planul de afaceri
Raport al unui centru de transfer tehnologic cu expertiză în domeniul vizat de proiect / al unui expert în domeniul vizat de proiect - cercetător științific gradul I
Alte documente care evidențiază relevanța proiectului pentru reducerea/prevenirea dependențelor strategice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</si>
</sst>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0"/>
      <color theme="0"/>
      <name val="Calibri"/>
      <family val="2"/>
      <scheme val="minor"/>
    </font>
    <font>
      <sz val="11"/>
      <color rgb="FF002060"/>
      <name val="Calibri"/>
      <family val="2"/>
      <scheme val="minor"/>
    </font>
    <font>
      <sz val="8"/>
      <name val="Trebuchet MS"/>
      <family val="2"/>
    </font>
    <font>
      <sz val="8"/>
      <name val="Trebuchet MS"/>
      <family val="2"/>
    </font>
    <font>
      <b/>
      <sz val="14"/>
      <color theme="1"/>
      <name val="Calibri"/>
      <family val="2"/>
      <scheme val="minor"/>
    </font>
    <font>
      <sz val="11"/>
      <color rgb="FF9C0006"/>
      <name val="Calibri"/>
      <family val="2"/>
      <charset val="238"/>
      <scheme val="minor"/>
    </font>
    <font>
      <b/>
      <sz val="12"/>
      <color theme="1"/>
      <name val="Calibri"/>
      <family val="2"/>
      <scheme val="minor"/>
    </font>
    <font>
      <b/>
      <sz val="12"/>
      <color theme="4" tint="-0.249977111117893"/>
      <name val="Calibri"/>
      <family val="2"/>
      <scheme val="minor"/>
    </font>
    <font>
      <sz val="12"/>
      <color theme="1"/>
      <name val="Calibri"/>
      <family val="2"/>
      <scheme val="minor"/>
    </font>
    <font>
      <b/>
      <sz val="16"/>
      <color theme="1"/>
      <name val="Calibri"/>
      <family val="2"/>
      <scheme val="minor"/>
    </font>
    <font>
      <b/>
      <sz val="12"/>
      <color theme="0"/>
      <name val="Calibri"/>
      <family val="2"/>
      <scheme val="minor"/>
    </font>
    <font>
      <sz val="11"/>
      <color rgb="FFFF0000"/>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C7CE"/>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6" fillId="0" borderId="0"/>
    <xf numFmtId="0" fontId="15" fillId="3" borderId="2" applyNumberFormat="0" applyAlignment="0" applyProtection="0"/>
    <xf numFmtId="0" fontId="31" fillId="8" borderId="0" applyNumberFormat="0" applyBorder="0" applyAlignment="0" applyProtection="0"/>
  </cellStyleXfs>
  <cellXfs count="164">
    <xf numFmtId="0" fontId="0" fillId="0" borderId="0" xfId="0"/>
    <xf numFmtId="0" fontId="14" fillId="4" borderId="0" xfId="0" applyFont="1" applyFill="1" applyAlignment="1">
      <alignment wrapText="1"/>
    </xf>
    <xf numFmtId="0" fontId="21" fillId="0" borderId="1" xfId="0" applyFont="1" applyBorder="1" applyAlignment="1">
      <alignment horizontal="left" vertical="center" wrapText="1"/>
    </xf>
    <xf numFmtId="0" fontId="14" fillId="0" borderId="0" xfId="0" applyFont="1" applyAlignment="1">
      <alignment wrapText="1"/>
    </xf>
    <xf numFmtId="0" fontId="14" fillId="2" borderId="0" xfId="0" applyFont="1" applyFill="1" applyAlignment="1">
      <alignment wrapText="1"/>
    </xf>
    <xf numFmtId="0" fontId="21" fillId="2" borderId="0" xfId="0" applyFont="1" applyFill="1" applyAlignment="1">
      <alignment wrapText="1"/>
    </xf>
    <xf numFmtId="0" fontId="21" fillId="4" borderId="0" xfId="0" applyFont="1" applyFill="1" applyAlignment="1">
      <alignment wrapText="1"/>
    </xf>
    <xf numFmtId="0" fontId="18" fillId="2" borderId="0" xfId="0" applyFont="1" applyFill="1" applyAlignment="1">
      <alignment wrapText="1"/>
    </xf>
    <xf numFmtId="0" fontId="18" fillId="4" borderId="0" xfId="0" applyFont="1" applyFill="1" applyAlignment="1">
      <alignment wrapText="1"/>
    </xf>
    <xf numFmtId="0" fontId="19" fillId="2" borderId="0" xfId="0" applyFont="1" applyFill="1" applyAlignment="1">
      <alignment wrapText="1"/>
    </xf>
    <xf numFmtId="0" fontId="19" fillId="5" borderId="0" xfId="0" applyFont="1" applyFill="1" applyAlignment="1">
      <alignment wrapText="1"/>
    </xf>
    <xf numFmtId="9" fontId="21" fillId="0" borderId="1" xfId="0" applyNumberFormat="1" applyFont="1" applyBorder="1" applyAlignment="1">
      <alignment horizontal="left" vertical="center" wrapText="1"/>
    </xf>
    <xf numFmtId="0" fontId="27" fillId="2" borderId="0" xfId="0" applyFont="1" applyFill="1" applyAlignment="1">
      <alignment wrapText="1"/>
    </xf>
    <xf numFmtId="0" fontId="27" fillId="4" borderId="0" xfId="0" applyFont="1" applyFill="1" applyAlignment="1">
      <alignment wrapText="1"/>
    </xf>
    <xf numFmtId="0" fontId="21" fillId="0" borderId="1" xfId="0" applyFont="1" applyBorder="1" applyAlignment="1">
      <alignment vertical="center" wrapText="1"/>
    </xf>
    <xf numFmtId="0" fontId="21" fillId="0" borderId="1" xfId="0" applyFont="1" applyBorder="1" applyAlignment="1">
      <alignment horizontal="center" vertical="center" wrapText="1"/>
    </xf>
    <xf numFmtId="0" fontId="28" fillId="0" borderId="0" xfId="0" applyFont="1"/>
    <xf numFmtId="0" fontId="29" fillId="0" borderId="0" xfId="0" applyFont="1"/>
    <xf numFmtId="0" fontId="20" fillId="7" borderId="1" xfId="0" applyFont="1" applyFill="1" applyBorder="1" applyAlignment="1">
      <alignment horizontal="center" vertical="center" wrapText="1"/>
    </xf>
    <xf numFmtId="0" fontId="20" fillId="7" borderId="1" xfId="0" applyFont="1" applyFill="1" applyBorder="1" applyAlignment="1">
      <alignment horizontal="left" vertical="center" wrapText="1"/>
    </xf>
    <xf numFmtId="49" fontId="20" fillId="7" borderId="1" xfId="0" applyNumberFormat="1" applyFont="1" applyFill="1" applyBorder="1" applyAlignment="1">
      <alignment horizontal="center" vertical="center" wrapText="1"/>
    </xf>
    <xf numFmtId="0" fontId="20" fillId="7" borderId="1" xfId="0" applyFont="1" applyFill="1" applyBorder="1" applyAlignment="1">
      <alignment vertical="center" wrapText="1"/>
    </xf>
    <xf numFmtId="0" fontId="21" fillId="0" borderId="0" xfId="0" applyFont="1" applyAlignment="1">
      <alignment wrapText="1"/>
    </xf>
    <xf numFmtId="0" fontId="27" fillId="0" borderId="0" xfId="0" applyFont="1" applyAlignment="1">
      <alignment wrapText="1"/>
    </xf>
    <xf numFmtId="0" fontId="18" fillId="0" borderId="0" xfId="0" applyFont="1" applyAlignment="1">
      <alignment wrapText="1"/>
    </xf>
    <xf numFmtId="0" fontId="19" fillId="0" borderId="0" xfId="0" applyFont="1" applyAlignment="1">
      <alignment wrapText="1"/>
    </xf>
    <xf numFmtId="0" fontId="22" fillId="6" borderId="3" xfId="2" applyFont="1" applyFill="1" applyBorder="1" applyAlignment="1">
      <alignment horizontal="center" vertical="center" wrapText="1"/>
    </xf>
    <xf numFmtId="0" fontId="22" fillId="6" borderId="3" xfId="2" applyFont="1" applyFill="1" applyBorder="1" applyAlignment="1">
      <alignment horizontal="left" vertical="center" wrapText="1"/>
    </xf>
    <xf numFmtId="0" fontId="18" fillId="0" borderId="1" xfId="0" applyFont="1" applyBorder="1" applyAlignment="1">
      <alignment vertical="center" wrapText="1"/>
    </xf>
    <xf numFmtId="0" fontId="21" fillId="7" borderId="1" xfId="0" applyFont="1" applyFill="1" applyBorder="1" applyAlignment="1">
      <alignment horizontal="left" vertical="center" wrapText="1"/>
    </xf>
    <xf numFmtId="0" fontId="21" fillId="4" borderId="1" xfId="0" applyFont="1" applyFill="1" applyBorder="1" applyAlignment="1">
      <alignment horizontal="left" vertical="center" wrapText="1"/>
    </xf>
    <xf numFmtId="0" fontId="18" fillId="7" borderId="1" xfId="0" applyFont="1" applyFill="1" applyBorder="1" applyAlignment="1">
      <alignment horizontal="left" vertical="center" wrapText="1"/>
    </xf>
    <xf numFmtId="0" fontId="14" fillId="7" borderId="0" xfId="0" applyFont="1" applyFill="1" applyAlignment="1">
      <alignment wrapText="1"/>
    </xf>
    <xf numFmtId="0" fontId="18" fillId="7" borderId="1" xfId="0" applyFont="1" applyFill="1" applyBorder="1" applyAlignment="1">
      <alignment horizontal="center" vertical="center" wrapText="1"/>
    </xf>
    <xf numFmtId="0" fontId="21" fillId="7" borderId="1" xfId="0" applyFont="1" applyFill="1" applyBorder="1" applyAlignment="1">
      <alignment vertical="center" wrapText="1"/>
    </xf>
    <xf numFmtId="0" fontId="21" fillId="4" borderId="1" xfId="0" applyFont="1" applyFill="1" applyBorder="1" applyAlignment="1">
      <alignment horizontal="center" vertical="center" wrapText="1"/>
    </xf>
    <xf numFmtId="0" fontId="21" fillId="4" borderId="1" xfId="0" applyFont="1" applyFill="1" applyBorder="1" applyAlignment="1">
      <alignment vertical="center" wrapText="1"/>
    </xf>
    <xf numFmtId="49" fontId="20" fillId="7" borderId="3"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0" xfId="0" applyFont="1" applyAlignment="1">
      <alignment horizontal="center" vertical="center" wrapText="1"/>
    </xf>
    <xf numFmtId="0" fontId="21" fillId="0" borderId="5" xfId="0" applyFont="1" applyBorder="1" applyAlignment="1">
      <alignment horizontal="center" vertical="center" wrapText="1"/>
    </xf>
    <xf numFmtId="49" fontId="20" fillId="7" borderId="5" xfId="0" applyNumberFormat="1" applyFont="1" applyFill="1" applyBorder="1" applyAlignment="1">
      <alignment horizontal="center" vertical="center" wrapText="1"/>
    </xf>
    <xf numFmtId="0" fontId="20" fillId="9" borderId="1" xfId="0" applyFont="1" applyFill="1" applyBorder="1" applyAlignment="1">
      <alignment horizontal="center" vertical="center" wrapText="1"/>
    </xf>
    <xf numFmtId="0" fontId="21" fillId="9" borderId="1" xfId="0" applyFont="1" applyFill="1" applyBorder="1" applyAlignment="1">
      <alignment vertical="center" wrapText="1"/>
    </xf>
    <xf numFmtId="0" fontId="21" fillId="0" borderId="6" xfId="0" applyFont="1" applyBorder="1" applyAlignment="1">
      <alignment horizontal="left" vertical="center" wrapText="1"/>
    </xf>
    <xf numFmtId="49" fontId="20" fillId="7" borderId="4" xfId="0" applyNumberFormat="1" applyFont="1" applyFill="1" applyBorder="1" applyAlignment="1">
      <alignment horizontal="center" vertical="center" wrapText="1"/>
    </xf>
    <xf numFmtId="0" fontId="20" fillId="0" borderId="1" xfId="0" applyFont="1" applyBorder="1" applyAlignment="1">
      <alignment horizontal="center" vertical="center" wrapText="1"/>
    </xf>
    <xf numFmtId="0" fontId="21" fillId="0" borderId="5" xfId="3" applyFont="1" applyFill="1" applyBorder="1" applyAlignment="1">
      <alignment vertical="center" wrapText="1"/>
    </xf>
    <xf numFmtId="0" fontId="21" fillId="7" borderId="1" xfId="3" applyFont="1" applyFill="1" applyBorder="1" applyAlignment="1">
      <alignment vertical="center" wrapText="1"/>
    </xf>
    <xf numFmtId="0" fontId="21" fillId="9" borderId="1" xfId="3" applyFont="1" applyFill="1" applyBorder="1" applyAlignment="1">
      <alignment vertical="center" wrapText="1"/>
    </xf>
    <xf numFmtId="0" fontId="22" fillId="6" borderId="1" xfId="0" applyFont="1" applyFill="1" applyBorder="1" applyAlignment="1">
      <alignment horizontal="center" vertical="center" wrapText="1"/>
    </xf>
    <xf numFmtId="0" fontId="13" fillId="7" borderId="0" xfId="0" applyFont="1" applyFill="1" applyAlignment="1">
      <alignment wrapText="1"/>
    </xf>
    <xf numFmtId="0" fontId="22" fillId="6" borderId="3" xfId="2" applyNumberFormat="1" applyFont="1" applyFill="1" applyBorder="1" applyAlignment="1">
      <alignment horizontal="center" vertical="center" wrapText="1"/>
    </xf>
    <xf numFmtId="0" fontId="21" fillId="0" borderId="0" xfId="0" applyFont="1" applyAlignment="1">
      <alignment horizontal="center" vertical="center" wrapText="1"/>
    </xf>
    <xf numFmtId="0" fontId="22" fillId="6" borderId="1" xfId="0" applyFont="1" applyFill="1" applyBorder="1" applyAlignment="1">
      <alignment vertical="center" wrapText="1"/>
    </xf>
    <xf numFmtId="0" fontId="22" fillId="6" borderId="3" xfId="2" applyNumberFormat="1" applyFont="1" applyFill="1" applyBorder="1" applyAlignment="1">
      <alignment vertical="center" wrapText="1"/>
    </xf>
    <xf numFmtId="0" fontId="21" fillId="0" borderId="0" xfId="0" applyFont="1" applyAlignment="1">
      <alignment vertical="center" wrapText="1"/>
    </xf>
    <xf numFmtId="0" fontId="13" fillId="0" borderId="1" xfId="0" applyFont="1" applyBorder="1" applyAlignment="1">
      <alignment horizontal="center" vertical="center" wrapText="1"/>
    </xf>
    <xf numFmtId="0" fontId="13" fillId="4" borderId="1" xfId="0" applyFont="1" applyFill="1" applyBorder="1" applyAlignment="1">
      <alignment horizontal="left" vertical="center" wrapText="1"/>
    </xf>
    <xf numFmtId="0" fontId="20" fillId="9" borderId="1" xfId="0" applyFont="1" applyFill="1" applyBorder="1" applyAlignment="1">
      <alignment horizontal="left" vertical="center" wrapText="1"/>
    </xf>
    <xf numFmtId="0" fontId="13" fillId="0" borderId="0" xfId="0" applyFont="1" applyAlignment="1">
      <alignment vertical="center" wrapText="1"/>
    </xf>
    <xf numFmtId="0" fontId="21" fillId="4" borderId="6" xfId="0" applyFont="1" applyFill="1" applyBorder="1" applyAlignment="1">
      <alignment vertical="center" wrapText="1"/>
    </xf>
    <xf numFmtId="0" fontId="21" fillId="4" borderId="7" xfId="0" applyFont="1" applyFill="1" applyBorder="1" applyAlignment="1">
      <alignment vertical="center" wrapText="1"/>
    </xf>
    <xf numFmtId="0" fontId="21" fillId="4" borderId="8" xfId="0" applyFont="1" applyFill="1" applyBorder="1" applyAlignment="1">
      <alignment vertical="center" wrapText="1"/>
    </xf>
    <xf numFmtId="0" fontId="13" fillId="0" borderId="1" xfId="0" applyFont="1" applyBorder="1" applyAlignment="1">
      <alignment vertical="center" wrapText="1"/>
    </xf>
    <xf numFmtId="0" fontId="12" fillId="4" borderId="1" xfId="0" applyFont="1" applyFill="1" applyBorder="1" applyAlignment="1">
      <alignment horizontal="left" vertical="center" wrapText="1"/>
    </xf>
    <xf numFmtId="0" fontId="11" fillId="0" borderId="1" xfId="0" applyFont="1" applyBorder="1" applyAlignment="1">
      <alignment vertical="center" wrapText="1"/>
    </xf>
    <xf numFmtId="9" fontId="21" fillId="4" borderId="1" xfId="0" applyNumberFormat="1" applyFont="1" applyFill="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6" xfId="0" applyFont="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1" fillId="0" borderId="5" xfId="0" applyFont="1" applyBorder="1" applyAlignment="1">
      <alignment horizontal="left"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49" fontId="20" fillId="7" borderId="3" xfId="0" applyNumberFormat="1" applyFont="1" applyFill="1" applyBorder="1" applyAlignment="1">
      <alignment horizontal="center" vertical="center" wrapText="1"/>
    </xf>
    <xf numFmtId="49" fontId="20" fillId="7" borderId="4" xfId="0" applyNumberFormat="1" applyFont="1" applyFill="1" applyBorder="1" applyAlignment="1">
      <alignment horizontal="center" vertical="center" wrapText="1"/>
    </xf>
    <xf numFmtId="49" fontId="20" fillId="7" borderId="5" xfId="0" applyNumberFormat="1" applyFont="1" applyFill="1" applyBorder="1" applyAlignment="1">
      <alignment horizontal="center" vertical="center" wrapText="1"/>
    </xf>
    <xf numFmtId="9" fontId="21" fillId="4" borderId="3" xfId="0" applyNumberFormat="1" applyFont="1" applyFill="1" applyBorder="1" applyAlignment="1">
      <alignment horizontal="left" vertical="center" wrapText="1"/>
    </xf>
    <xf numFmtId="9" fontId="21" fillId="4" borderId="4" xfId="0" applyNumberFormat="1" applyFont="1" applyFill="1" applyBorder="1" applyAlignment="1">
      <alignment horizontal="left" vertical="center" wrapText="1"/>
    </xf>
    <xf numFmtId="9" fontId="21" fillId="4" borderId="5" xfId="0" applyNumberFormat="1" applyFont="1" applyFill="1" applyBorder="1" applyAlignment="1">
      <alignment horizontal="left" vertical="center" wrapText="1"/>
    </xf>
    <xf numFmtId="9" fontId="21" fillId="4" borderId="3" xfId="0" applyNumberFormat="1" applyFont="1" applyFill="1" applyBorder="1" applyAlignment="1">
      <alignment horizontal="center" vertical="center" wrapText="1"/>
    </xf>
    <xf numFmtId="9" fontId="21" fillId="4" borderId="4" xfId="0" applyNumberFormat="1" applyFont="1" applyFill="1" applyBorder="1" applyAlignment="1">
      <alignment horizontal="center" vertical="center" wrapText="1"/>
    </xf>
    <xf numFmtId="9" fontId="21" fillId="4" borderId="5" xfId="0" applyNumberFormat="1" applyFont="1" applyFill="1" applyBorder="1" applyAlignment="1">
      <alignment horizontal="center"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49" fontId="20" fillId="7" borderId="3" xfId="0" applyNumberFormat="1" applyFont="1" applyFill="1" applyBorder="1" applyAlignment="1">
      <alignment horizontal="center" vertical="top" wrapText="1"/>
    </xf>
    <xf numFmtId="49" fontId="20" fillId="7" borderId="4" xfId="0" applyNumberFormat="1" applyFont="1" applyFill="1" applyBorder="1" applyAlignment="1">
      <alignment horizontal="center" vertical="top" wrapText="1"/>
    </xf>
    <xf numFmtId="49" fontId="20" fillId="7" borderId="5" xfId="0" applyNumberFormat="1" applyFont="1" applyFill="1" applyBorder="1" applyAlignment="1">
      <alignment horizontal="center" vertical="top" wrapText="1"/>
    </xf>
    <xf numFmtId="0" fontId="21" fillId="0" borderId="3" xfId="0" applyFont="1" applyBorder="1" applyAlignment="1">
      <alignment vertical="center" wrapText="1"/>
    </xf>
    <xf numFmtId="0" fontId="21" fillId="0" borderId="4" xfId="0" applyFont="1" applyBorder="1" applyAlignment="1">
      <alignment vertical="center" wrapText="1"/>
    </xf>
    <xf numFmtId="0" fontId="21" fillId="0" borderId="1" xfId="0" applyFont="1" applyBorder="1" applyAlignment="1">
      <alignment horizontal="left" vertical="center" wrapText="1"/>
    </xf>
    <xf numFmtId="0" fontId="3" fillId="0" borderId="1" xfId="0" applyFont="1" applyBorder="1" applyAlignment="1">
      <alignment vertical="center" wrapText="1"/>
    </xf>
    <xf numFmtId="0" fontId="7" fillId="0" borderId="1" xfId="0" applyFont="1" applyBorder="1" applyAlignment="1">
      <alignment vertical="center" wrapText="1"/>
    </xf>
    <xf numFmtId="49" fontId="20" fillId="7" borderId="1" xfId="0" applyNumberFormat="1" applyFont="1" applyFill="1" applyBorder="1" applyAlignment="1">
      <alignment horizontal="center" vertical="top" wrapText="1"/>
    </xf>
    <xf numFmtId="0" fontId="3" fillId="0" borderId="3" xfId="0" applyFont="1" applyBorder="1" applyAlignment="1">
      <alignment horizontal="center" vertical="center" wrapText="1"/>
    </xf>
    <xf numFmtId="0" fontId="20" fillId="0" borderId="1" xfId="0"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Border="1" applyAlignment="1">
      <alignment horizontal="center" vertical="center" wrapText="1"/>
    </xf>
    <xf numFmtId="49" fontId="20" fillId="7" borderId="3" xfId="0" applyNumberFormat="1" applyFont="1" applyFill="1" applyBorder="1" applyAlignment="1">
      <alignment horizontal="center" vertical="top"/>
    </xf>
    <xf numFmtId="49" fontId="20" fillId="7" borderId="4" xfId="0" applyNumberFormat="1" applyFont="1" applyFill="1" applyBorder="1" applyAlignment="1">
      <alignment horizontal="center" vertical="top"/>
    </xf>
    <xf numFmtId="49" fontId="20" fillId="7" borderId="5" xfId="0" applyNumberFormat="1" applyFont="1" applyFill="1" applyBorder="1" applyAlignment="1">
      <alignment horizontal="center" vertical="top"/>
    </xf>
    <xf numFmtId="0" fontId="21" fillId="0" borderId="1" xfId="0" applyFont="1" applyBorder="1" applyAlignment="1">
      <alignment horizontal="center"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1" xfId="0" applyFont="1" applyBorder="1" applyAlignment="1">
      <alignment vertical="center" wrapText="1"/>
    </xf>
    <xf numFmtId="0" fontId="6" fillId="0" borderId="3" xfId="3" applyFont="1" applyFill="1" applyBorder="1" applyAlignment="1">
      <alignment vertical="center" wrapText="1"/>
    </xf>
    <xf numFmtId="0" fontId="7" fillId="0" borderId="4" xfId="3" applyFont="1" applyFill="1" applyBorder="1" applyAlignment="1">
      <alignment vertical="center" wrapText="1"/>
    </xf>
    <xf numFmtId="0" fontId="7" fillId="0" borderId="5" xfId="3" applyFont="1" applyFill="1" applyBorder="1" applyAlignment="1">
      <alignment vertical="center" wrapText="1"/>
    </xf>
    <xf numFmtId="0" fontId="5" fillId="0" borderId="3" xfId="0" applyFont="1" applyBorder="1" applyAlignment="1">
      <alignment horizontal="center" vertical="center" wrapText="1"/>
    </xf>
    <xf numFmtId="0" fontId="21" fillId="4" borderId="3" xfId="0" applyFont="1" applyFill="1" applyBorder="1" applyAlignment="1">
      <alignment horizontal="center" vertical="center" wrapText="1"/>
    </xf>
    <xf numFmtId="0" fontId="21" fillId="4" borderId="5" xfId="0" applyFont="1" applyFill="1" applyBorder="1" applyAlignment="1">
      <alignment horizontal="center" vertical="center" wrapText="1"/>
    </xf>
    <xf numFmtId="0" fontId="21" fillId="0" borderId="5" xfId="0" applyFont="1" applyBorder="1" applyAlignment="1">
      <alignment vertical="center" wrapText="1"/>
    </xf>
    <xf numFmtId="49" fontId="20" fillId="7" borderId="1" xfId="0" applyNumberFormat="1" applyFont="1" applyFill="1" applyBorder="1" applyAlignment="1">
      <alignment horizontal="center" vertical="center" wrapText="1"/>
    </xf>
    <xf numFmtId="0" fontId="23" fillId="6" borderId="6" xfId="0" applyFont="1" applyFill="1" applyBorder="1" applyAlignment="1">
      <alignment horizontal="left" vertical="center" wrapText="1"/>
    </xf>
    <xf numFmtId="0" fontId="23" fillId="6" borderId="8" xfId="0" applyFont="1" applyFill="1" applyBorder="1" applyAlignment="1">
      <alignment horizontal="left" vertical="center" wrapText="1"/>
    </xf>
    <xf numFmtId="0" fontId="21" fillId="0" borderId="6" xfId="0" applyFont="1" applyBorder="1" applyAlignment="1">
      <alignment horizontal="left"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4" borderId="3" xfId="3" applyFont="1" applyFill="1" applyBorder="1" applyAlignment="1">
      <alignment horizontal="left" vertical="center" wrapText="1"/>
    </xf>
    <xf numFmtId="0" fontId="21" fillId="4" borderId="4" xfId="3" applyFont="1" applyFill="1" applyBorder="1" applyAlignment="1">
      <alignment horizontal="left" vertical="center" wrapText="1"/>
    </xf>
    <xf numFmtId="0" fontId="21" fillId="4" borderId="5" xfId="3" applyFont="1" applyFill="1" applyBorder="1" applyAlignment="1">
      <alignment horizontal="left" vertical="center" wrapText="1"/>
    </xf>
    <xf numFmtId="0" fontId="21" fillId="4" borderId="4" xfId="0" applyFont="1" applyFill="1" applyBorder="1" applyAlignment="1">
      <alignment horizontal="center" vertical="center" wrapText="1"/>
    </xf>
    <xf numFmtId="0" fontId="21" fillId="4" borderId="6" xfId="0" applyFont="1" applyFill="1" applyBorder="1" applyAlignment="1">
      <alignment horizontal="left" vertical="center" wrapText="1"/>
    </xf>
    <xf numFmtId="0" fontId="21" fillId="4" borderId="7" xfId="0" applyFont="1" applyFill="1" applyBorder="1" applyAlignment="1">
      <alignment horizontal="left" vertical="center" wrapText="1"/>
    </xf>
    <xf numFmtId="0" fontId="21" fillId="4" borderId="8" xfId="0" applyFont="1" applyFill="1" applyBorder="1" applyAlignment="1">
      <alignment horizontal="left" vertical="center" wrapText="1"/>
    </xf>
    <xf numFmtId="0" fontId="8" fillId="4" borderId="3" xfId="3" applyFont="1" applyFill="1" applyBorder="1" applyAlignment="1">
      <alignment horizontal="left" vertical="center" wrapText="1"/>
    </xf>
    <xf numFmtId="0" fontId="2"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21" fillId="0" borderId="3" xfId="3" applyFont="1" applyFill="1" applyBorder="1" applyAlignment="1">
      <alignment horizontal="left" vertical="center" wrapText="1"/>
    </xf>
    <xf numFmtId="0" fontId="21" fillId="0" borderId="5" xfId="3" applyFont="1" applyFill="1" applyBorder="1" applyAlignment="1">
      <alignment horizontal="left" vertical="center" wrapText="1"/>
    </xf>
    <xf numFmtId="0" fontId="4" fillId="0" borderId="3" xfId="0" applyFont="1" applyBorder="1" applyAlignment="1">
      <alignment horizontal="center" vertical="center" wrapText="1"/>
    </xf>
    <xf numFmtId="0" fontId="32" fillId="0" borderId="0" xfId="0" applyFont="1" applyAlignment="1">
      <alignment horizontal="left" vertical="top" wrapText="1"/>
    </xf>
    <xf numFmtId="0" fontId="34" fillId="0" borderId="0" xfId="0" applyFont="1" applyAlignment="1">
      <alignment horizontal="left" vertical="top" wrapText="1"/>
    </xf>
    <xf numFmtId="0" fontId="36" fillId="6" borderId="1" xfId="0" applyFont="1" applyFill="1" applyBorder="1" applyAlignment="1">
      <alignment horizontal="center" vertical="center" wrapText="1"/>
    </xf>
    <xf numFmtId="0" fontId="36" fillId="6" borderId="1" xfId="0" applyFont="1" applyFill="1" applyBorder="1" applyAlignment="1">
      <alignment vertical="center" wrapText="1"/>
    </xf>
    <xf numFmtId="0" fontId="26" fillId="6" borderId="1" xfId="0" applyFont="1" applyFill="1" applyBorder="1" applyAlignment="1">
      <alignment horizontal="left" vertical="center" wrapText="1"/>
    </xf>
    <xf numFmtId="0" fontId="30" fillId="0" borderId="0" xfId="0" applyFont="1" applyAlignment="1">
      <alignment horizontal="right" vertical="center" wrapText="1"/>
    </xf>
    <xf numFmtId="0" fontId="35" fillId="0" borderId="0" xfId="0" applyFont="1" applyAlignment="1">
      <alignment horizontal="center" vertical="center" wrapText="1"/>
    </xf>
    <xf numFmtId="0" fontId="2" fillId="0" borderId="3" xfId="0" applyFont="1" applyBorder="1" applyAlignment="1">
      <alignment horizontal="center" vertical="center" wrapText="1"/>
    </xf>
    <xf numFmtId="0" fontId="21" fillId="4" borderId="1" xfId="0" applyFont="1" applyFill="1" applyBorder="1" applyAlignment="1">
      <alignment horizontal="left" vertical="center" wrapText="1"/>
    </xf>
    <xf numFmtId="0" fontId="3" fillId="4" borderId="3" xfId="0" applyFont="1" applyFill="1" applyBorder="1" applyAlignment="1">
      <alignment vertical="center" wrapText="1"/>
    </xf>
    <xf numFmtId="0" fontId="7" fillId="4" borderId="4" xfId="0" applyFont="1" applyFill="1" applyBorder="1" applyAlignment="1">
      <alignment vertical="center" wrapText="1"/>
    </xf>
    <xf numFmtId="0" fontId="7" fillId="4" borderId="5" xfId="0" applyFont="1" applyFill="1" applyBorder="1" applyAlignment="1">
      <alignment vertical="center" wrapText="1"/>
    </xf>
    <xf numFmtId="0" fontId="3"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4" fillId="0" borderId="3" xfId="3" applyFont="1" applyFill="1" applyBorder="1" applyAlignment="1">
      <alignment vertical="center" wrapText="1"/>
    </xf>
    <xf numFmtId="0" fontId="4" fillId="0" borderId="4" xfId="3" applyFont="1" applyFill="1" applyBorder="1" applyAlignment="1">
      <alignment vertical="center" wrapText="1"/>
    </xf>
    <xf numFmtId="0" fontId="4" fillId="0" borderId="5" xfId="3" applyFont="1" applyFill="1" applyBorder="1" applyAlignment="1">
      <alignment vertical="center" wrapText="1"/>
    </xf>
    <xf numFmtId="0" fontId="4" fillId="0" borderId="1" xfId="0" applyFont="1" applyBorder="1" applyAlignment="1">
      <alignment horizontal="center" vertical="center" wrapText="1"/>
    </xf>
  </cellXfs>
  <cellStyles count="4">
    <cellStyle name="Bad" xfId="3" builtinId="27"/>
    <cellStyle name="Check Cell" xfId="2" builtinId="2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A127"/>
  <sheetViews>
    <sheetView tabSelected="1" topLeftCell="A100" zoomScale="70" zoomScaleNormal="70" zoomScaleSheetLayoutView="55" workbookViewId="0">
      <selection activeCell="C87" sqref="C87"/>
    </sheetView>
  </sheetViews>
  <sheetFormatPr defaultColWidth="9.109375" defaultRowHeight="14.4" x14ac:dyDescent="0.3"/>
  <cols>
    <col min="1" max="1" width="9" style="39" customWidth="1"/>
    <col min="2" max="2" width="98.33203125" style="60" customWidth="1"/>
    <col min="3" max="3" width="11.6640625" style="53" customWidth="1"/>
    <col min="4" max="4" width="13.5546875" style="53" customWidth="1"/>
    <col min="5" max="5" width="159.33203125" style="56" customWidth="1"/>
    <col min="6" max="6" width="48.33203125" style="53" customWidth="1"/>
    <col min="7" max="32" width="9.109375" style="4" customWidth="1"/>
    <col min="33" max="44" width="9.109375" style="1" customWidth="1"/>
    <col min="45" max="45" width="8.33203125" style="1" customWidth="1"/>
    <col min="46" max="53" width="9.109375" style="3"/>
    <col min="54" max="16384" width="9.109375" style="1"/>
  </cols>
  <sheetData>
    <row r="1" spans="1:6" s="16" customFormat="1" ht="26.4" customHeight="1" x14ac:dyDescent="0.3">
      <c r="A1" s="146" t="s">
        <v>165</v>
      </c>
      <c r="B1" s="147"/>
      <c r="C1" s="147"/>
      <c r="D1" s="147"/>
      <c r="E1" s="147"/>
      <c r="F1" s="147"/>
    </row>
    <row r="2" spans="1:6" s="16" customFormat="1" ht="74.400000000000006" customHeight="1" x14ac:dyDescent="0.3">
      <c r="A2" s="147"/>
      <c r="B2" s="147"/>
      <c r="C2" s="147"/>
      <c r="D2" s="147"/>
      <c r="E2" s="147"/>
      <c r="F2" s="147"/>
    </row>
    <row r="3" spans="1:6" s="16" customFormat="1" ht="12.6" customHeight="1" x14ac:dyDescent="0.3">
      <c r="A3" s="147"/>
      <c r="B3" s="147"/>
      <c r="C3" s="147"/>
      <c r="D3" s="147"/>
      <c r="E3" s="147"/>
      <c r="F3" s="147"/>
    </row>
    <row r="4" spans="1:6" s="16" customFormat="1" ht="30.6" customHeight="1" x14ac:dyDescent="0.3">
      <c r="A4" s="151" t="s">
        <v>164</v>
      </c>
      <c r="B4" s="151"/>
      <c r="C4" s="151"/>
      <c r="D4" s="151"/>
      <c r="E4" s="151"/>
      <c r="F4" s="151"/>
    </row>
    <row r="5" spans="1:6" s="17" customFormat="1" ht="45" customHeight="1" x14ac:dyDescent="0.3">
      <c r="A5" s="152" t="s">
        <v>166</v>
      </c>
      <c r="B5" s="152"/>
      <c r="C5" s="152"/>
      <c r="D5" s="152"/>
      <c r="E5" s="152"/>
      <c r="F5" s="152"/>
    </row>
    <row r="6" spans="1:6" ht="43.2" customHeight="1" x14ac:dyDescent="0.3">
      <c r="A6" s="148" t="s">
        <v>18</v>
      </c>
      <c r="B6" s="148"/>
      <c r="C6" s="148" t="s">
        <v>3</v>
      </c>
      <c r="D6" s="148" t="s">
        <v>14</v>
      </c>
      <c r="E6" s="149" t="s">
        <v>77</v>
      </c>
      <c r="F6" s="148" t="s">
        <v>9</v>
      </c>
    </row>
    <row r="7" spans="1:6" ht="19.95" customHeight="1" x14ac:dyDescent="0.3">
      <c r="A7" s="148"/>
      <c r="B7" s="148"/>
      <c r="C7" s="148"/>
      <c r="D7" s="148"/>
      <c r="E7" s="149"/>
      <c r="F7" s="148"/>
    </row>
    <row r="8" spans="1:6" ht="48.75" customHeight="1" x14ac:dyDescent="0.3">
      <c r="A8" s="148"/>
      <c r="B8" s="148"/>
      <c r="C8" s="148"/>
      <c r="D8" s="148"/>
      <c r="E8" s="149"/>
      <c r="F8" s="148"/>
    </row>
    <row r="9" spans="1:6" ht="46.95" customHeight="1" x14ac:dyDescent="0.3">
      <c r="A9" s="150" t="s">
        <v>19</v>
      </c>
      <c r="B9" s="150"/>
      <c r="C9" s="50">
        <f>C10+C72+C49+C66</f>
        <v>89</v>
      </c>
      <c r="D9" s="50" t="s">
        <v>16</v>
      </c>
      <c r="E9" s="54"/>
      <c r="F9" s="50"/>
    </row>
    <row r="10" spans="1:6" ht="39.6" customHeight="1" x14ac:dyDescent="0.3">
      <c r="A10" s="18" t="s">
        <v>2</v>
      </c>
      <c r="B10" s="19" t="s">
        <v>78</v>
      </c>
      <c r="C10" s="18">
        <f>C11+C21+C41+C28+C36</f>
        <v>35</v>
      </c>
      <c r="D10" s="18" t="s">
        <v>16</v>
      </c>
      <c r="E10" s="21"/>
      <c r="F10" s="18"/>
    </row>
    <row r="11" spans="1:6" ht="24.75" customHeight="1" x14ac:dyDescent="0.3">
      <c r="A11" s="107" t="s">
        <v>13</v>
      </c>
      <c r="B11" s="19" t="s">
        <v>42</v>
      </c>
      <c r="C11" s="18">
        <v>6</v>
      </c>
      <c r="D11" s="19"/>
      <c r="E11" s="19"/>
      <c r="F11" s="18"/>
    </row>
    <row r="12" spans="1:6" ht="35.25" customHeight="1" x14ac:dyDescent="0.3">
      <c r="A12" s="107"/>
      <c r="B12" s="11" t="s">
        <v>46</v>
      </c>
      <c r="C12" s="15">
        <v>6</v>
      </c>
      <c r="D12" s="81"/>
      <c r="E12" s="78" t="s">
        <v>123</v>
      </c>
      <c r="F12" s="84" t="s">
        <v>150</v>
      </c>
    </row>
    <row r="13" spans="1:6" ht="35.25" customHeight="1" x14ac:dyDescent="0.3">
      <c r="A13" s="107"/>
      <c r="B13" s="11" t="s">
        <v>82</v>
      </c>
      <c r="C13" s="15">
        <v>4</v>
      </c>
      <c r="D13" s="82"/>
      <c r="E13" s="79"/>
      <c r="F13" s="85"/>
    </row>
    <row r="14" spans="1:6" ht="35.25" customHeight="1" x14ac:dyDescent="0.3">
      <c r="A14" s="107"/>
      <c r="B14" s="2" t="s">
        <v>83</v>
      </c>
      <c r="C14" s="15">
        <v>2</v>
      </c>
      <c r="D14" s="82"/>
      <c r="E14" s="79"/>
      <c r="F14" s="85"/>
    </row>
    <row r="15" spans="1:6" ht="35.25" customHeight="1" x14ac:dyDescent="0.3">
      <c r="A15" s="107"/>
      <c r="B15" s="2" t="s">
        <v>80</v>
      </c>
      <c r="C15" s="15">
        <v>0</v>
      </c>
      <c r="D15" s="82"/>
      <c r="E15" s="79"/>
      <c r="F15" s="85"/>
    </row>
    <row r="16" spans="1:6" ht="35.25" customHeight="1" x14ac:dyDescent="0.3">
      <c r="A16" s="107"/>
      <c r="B16" s="11" t="s">
        <v>45</v>
      </c>
      <c r="C16" s="15">
        <v>6</v>
      </c>
      <c r="D16" s="82"/>
      <c r="E16" s="79"/>
      <c r="F16" s="85"/>
    </row>
    <row r="17" spans="1:6" ht="35.25" customHeight="1" x14ac:dyDescent="0.3">
      <c r="A17" s="107"/>
      <c r="B17" s="11" t="s">
        <v>84</v>
      </c>
      <c r="C17" s="15">
        <v>4</v>
      </c>
      <c r="D17" s="82"/>
      <c r="E17" s="79"/>
      <c r="F17" s="85"/>
    </row>
    <row r="18" spans="1:6" ht="35.25" customHeight="1" x14ac:dyDescent="0.3">
      <c r="A18" s="107"/>
      <c r="B18" s="2" t="s">
        <v>85</v>
      </c>
      <c r="C18" s="15">
        <v>2</v>
      </c>
      <c r="D18" s="82"/>
      <c r="E18" s="79"/>
      <c r="F18" s="85"/>
    </row>
    <row r="19" spans="1:6" ht="35.25" customHeight="1" x14ac:dyDescent="0.3">
      <c r="A19" s="107"/>
      <c r="B19" s="2" t="s">
        <v>79</v>
      </c>
      <c r="C19" s="15">
        <v>0</v>
      </c>
      <c r="D19" s="83"/>
      <c r="E19" s="80"/>
      <c r="F19" s="86"/>
    </row>
    <row r="20" spans="1:6" x14ac:dyDescent="0.3">
      <c r="A20" s="107"/>
      <c r="B20" s="104" t="s">
        <v>20</v>
      </c>
      <c r="C20" s="104"/>
      <c r="D20" s="104"/>
      <c r="E20" s="104"/>
      <c r="F20" s="104"/>
    </row>
    <row r="21" spans="1:6" ht="51" customHeight="1" x14ac:dyDescent="0.3">
      <c r="A21" s="107" t="s">
        <v>0</v>
      </c>
      <c r="B21" s="19" t="s">
        <v>44</v>
      </c>
      <c r="C21" s="18">
        <v>5</v>
      </c>
      <c r="D21" s="18" t="s">
        <v>16</v>
      </c>
      <c r="E21" s="21"/>
      <c r="F21" s="21"/>
    </row>
    <row r="22" spans="1:6" ht="90.75" customHeight="1" x14ac:dyDescent="0.3">
      <c r="A22" s="107"/>
      <c r="B22" s="67" t="s">
        <v>124</v>
      </c>
      <c r="C22" s="15">
        <v>1</v>
      </c>
      <c r="D22" s="93"/>
      <c r="E22" s="90" t="s">
        <v>112</v>
      </c>
      <c r="F22" s="153" t="s">
        <v>183</v>
      </c>
    </row>
    <row r="23" spans="1:6" ht="90.75" customHeight="1" x14ac:dyDescent="0.3">
      <c r="A23" s="107"/>
      <c r="B23" s="67" t="s">
        <v>125</v>
      </c>
      <c r="C23" s="15">
        <v>1</v>
      </c>
      <c r="D23" s="94"/>
      <c r="E23" s="91"/>
      <c r="F23" s="85"/>
    </row>
    <row r="24" spans="1:6" ht="90.75" customHeight="1" x14ac:dyDescent="0.3">
      <c r="A24" s="107"/>
      <c r="B24" s="67" t="s">
        <v>109</v>
      </c>
      <c r="C24" s="15">
        <v>1</v>
      </c>
      <c r="D24" s="94"/>
      <c r="E24" s="91"/>
      <c r="F24" s="85"/>
    </row>
    <row r="25" spans="1:6" ht="90.75" customHeight="1" x14ac:dyDescent="0.3">
      <c r="A25" s="107"/>
      <c r="B25" s="67" t="s">
        <v>110</v>
      </c>
      <c r="C25" s="15">
        <v>1</v>
      </c>
      <c r="D25" s="94"/>
      <c r="E25" s="91"/>
      <c r="F25" s="85"/>
    </row>
    <row r="26" spans="1:6" ht="90.75" customHeight="1" x14ac:dyDescent="0.3">
      <c r="A26" s="107"/>
      <c r="B26" s="67" t="s">
        <v>111</v>
      </c>
      <c r="C26" s="15">
        <v>1</v>
      </c>
      <c r="D26" s="95"/>
      <c r="E26" s="92"/>
      <c r="F26" s="85"/>
    </row>
    <row r="27" spans="1:6" x14ac:dyDescent="0.3">
      <c r="A27" s="107"/>
      <c r="B27" s="154" t="s">
        <v>20</v>
      </c>
      <c r="C27" s="154"/>
      <c r="D27" s="154"/>
      <c r="E27" s="154"/>
      <c r="F27" s="154"/>
    </row>
    <row r="28" spans="1:6" ht="36" customHeight="1" x14ac:dyDescent="0.3">
      <c r="A28" s="107" t="s">
        <v>10</v>
      </c>
      <c r="B28" s="19" t="s">
        <v>126</v>
      </c>
      <c r="C28" s="18">
        <v>6</v>
      </c>
      <c r="D28" s="18" t="s">
        <v>15</v>
      </c>
      <c r="E28" s="21"/>
      <c r="F28" s="21"/>
    </row>
    <row r="29" spans="1:6" ht="45.75" customHeight="1" x14ac:dyDescent="0.3">
      <c r="A29" s="107"/>
      <c r="B29" s="11" t="s">
        <v>40</v>
      </c>
      <c r="C29" s="15">
        <v>6</v>
      </c>
      <c r="D29" s="96"/>
      <c r="E29" s="155" t="s">
        <v>167</v>
      </c>
      <c r="F29" s="158" t="s">
        <v>168</v>
      </c>
    </row>
    <row r="30" spans="1:6" ht="45.75" customHeight="1" x14ac:dyDescent="0.3">
      <c r="A30" s="107"/>
      <c r="B30" s="11" t="s">
        <v>87</v>
      </c>
      <c r="C30" s="15">
        <v>4</v>
      </c>
      <c r="D30" s="97"/>
      <c r="E30" s="156"/>
      <c r="F30" s="159"/>
    </row>
    <row r="31" spans="1:6" ht="45.75" customHeight="1" x14ac:dyDescent="0.3">
      <c r="A31" s="107"/>
      <c r="B31" s="11" t="s">
        <v>88</v>
      </c>
      <c r="C31" s="15">
        <v>3</v>
      </c>
      <c r="D31" s="97"/>
      <c r="E31" s="156"/>
      <c r="F31" s="159"/>
    </row>
    <row r="32" spans="1:6" ht="45.75" customHeight="1" x14ac:dyDescent="0.3">
      <c r="A32" s="107"/>
      <c r="B32" s="11" t="s">
        <v>86</v>
      </c>
      <c r="C32" s="15">
        <v>2</v>
      </c>
      <c r="D32" s="97"/>
      <c r="E32" s="156"/>
      <c r="F32" s="159"/>
    </row>
    <row r="33" spans="1:53" ht="45.75" customHeight="1" x14ac:dyDescent="0.3">
      <c r="A33" s="107"/>
      <c r="B33" s="11" t="s">
        <v>89</v>
      </c>
      <c r="C33" s="15">
        <v>1</v>
      </c>
      <c r="D33" s="97"/>
      <c r="E33" s="156"/>
      <c r="F33" s="159"/>
    </row>
    <row r="34" spans="1:53" ht="45.75" customHeight="1" x14ac:dyDescent="0.3">
      <c r="A34" s="107"/>
      <c r="B34" s="2" t="s">
        <v>81</v>
      </c>
      <c r="C34" s="15">
        <v>0</v>
      </c>
      <c r="D34" s="98"/>
      <c r="E34" s="157"/>
      <c r="F34" s="142"/>
    </row>
    <row r="35" spans="1:53" x14ac:dyDescent="0.3">
      <c r="A35" s="107"/>
      <c r="B35" s="104" t="s">
        <v>20</v>
      </c>
      <c r="C35" s="104"/>
      <c r="D35" s="104"/>
      <c r="E35" s="104"/>
      <c r="F35" s="104"/>
    </row>
    <row r="36" spans="1:53" ht="28.8" x14ac:dyDescent="0.3">
      <c r="A36" s="99" t="s">
        <v>39</v>
      </c>
      <c r="B36" s="19" t="s">
        <v>76</v>
      </c>
      <c r="C36" s="18">
        <v>8</v>
      </c>
      <c r="D36" s="18" t="s">
        <v>16</v>
      </c>
      <c r="E36" s="34"/>
      <c r="F36" s="29"/>
    </row>
    <row r="37" spans="1:53" ht="110.25" customHeight="1" x14ac:dyDescent="0.3">
      <c r="A37" s="100"/>
      <c r="B37" s="30" t="s">
        <v>149</v>
      </c>
      <c r="C37" s="15">
        <v>4</v>
      </c>
      <c r="D37" s="96"/>
      <c r="E37" s="102" t="s">
        <v>147</v>
      </c>
      <c r="F37" s="108" t="s">
        <v>170</v>
      </c>
    </row>
    <row r="38" spans="1:53" ht="110.25" customHeight="1" x14ac:dyDescent="0.3">
      <c r="A38" s="100"/>
      <c r="B38" s="30" t="s">
        <v>148</v>
      </c>
      <c r="C38" s="15">
        <v>4</v>
      </c>
      <c r="D38" s="97"/>
      <c r="E38" s="103"/>
      <c r="F38" s="85"/>
    </row>
    <row r="39" spans="1:53" ht="110.25" customHeight="1" x14ac:dyDescent="0.3">
      <c r="A39" s="100"/>
      <c r="B39" s="2" t="s">
        <v>127</v>
      </c>
      <c r="C39" s="15">
        <v>0</v>
      </c>
      <c r="D39" s="98"/>
      <c r="E39" s="103"/>
      <c r="F39" s="86"/>
    </row>
    <row r="40" spans="1:53" ht="19.95" customHeight="1" x14ac:dyDescent="0.3">
      <c r="A40" s="101"/>
      <c r="B40" s="104" t="s">
        <v>20</v>
      </c>
      <c r="C40" s="104"/>
      <c r="D40" s="104"/>
      <c r="E40" s="104"/>
      <c r="F40" s="104"/>
    </row>
    <row r="41" spans="1:53" s="6" customFormat="1" ht="35.25" customHeight="1" x14ac:dyDescent="0.3">
      <c r="A41" s="107" t="s">
        <v>43</v>
      </c>
      <c r="B41" s="19" t="s">
        <v>99</v>
      </c>
      <c r="C41" s="18">
        <v>10</v>
      </c>
      <c r="D41" s="18" t="s">
        <v>15</v>
      </c>
      <c r="E41" s="21"/>
      <c r="F41" s="21"/>
      <c r="G41" s="5"/>
      <c r="H41" s="5"/>
      <c r="I41" s="5"/>
      <c r="J41" s="5"/>
      <c r="K41" s="5"/>
      <c r="L41" s="5"/>
      <c r="M41" s="5"/>
      <c r="N41" s="5"/>
      <c r="O41" s="5"/>
      <c r="P41" s="5"/>
      <c r="Q41" s="5"/>
      <c r="R41" s="5"/>
      <c r="S41" s="5"/>
      <c r="T41" s="5"/>
      <c r="U41" s="5"/>
      <c r="V41" s="5"/>
      <c r="W41" s="5"/>
      <c r="X41" s="5"/>
      <c r="Y41" s="5"/>
      <c r="Z41" s="5"/>
      <c r="AA41" s="5"/>
      <c r="AB41" s="5"/>
      <c r="AC41" s="5"/>
      <c r="AD41" s="5"/>
      <c r="AE41" s="5"/>
      <c r="AF41" s="5"/>
      <c r="AT41" s="22"/>
      <c r="AU41" s="22"/>
      <c r="AV41" s="22"/>
      <c r="AW41" s="22"/>
      <c r="AX41" s="22"/>
      <c r="AY41" s="22"/>
      <c r="AZ41" s="22"/>
      <c r="BA41" s="22"/>
    </row>
    <row r="42" spans="1:53" s="6" customFormat="1" ht="58.2" customHeight="1" x14ac:dyDescent="0.3">
      <c r="A42" s="107"/>
      <c r="B42" s="11" t="s">
        <v>113</v>
      </c>
      <c r="C42" s="68">
        <v>10</v>
      </c>
      <c r="D42" s="96"/>
      <c r="E42" s="102" t="s">
        <v>171</v>
      </c>
      <c r="F42" s="108" t="s">
        <v>169</v>
      </c>
      <c r="G42" s="5"/>
      <c r="H42" s="5"/>
      <c r="I42" s="5"/>
      <c r="J42" s="5"/>
      <c r="K42" s="5"/>
      <c r="L42" s="5"/>
      <c r="M42" s="5"/>
      <c r="N42" s="5"/>
      <c r="O42" s="5"/>
      <c r="P42" s="5"/>
      <c r="Q42" s="5"/>
      <c r="R42" s="5"/>
      <c r="S42" s="5"/>
      <c r="T42" s="5"/>
      <c r="U42" s="5"/>
      <c r="V42" s="5"/>
      <c r="W42" s="5"/>
      <c r="X42" s="5"/>
      <c r="Y42" s="5"/>
      <c r="Z42" s="5"/>
      <c r="AA42" s="5"/>
      <c r="AB42" s="5"/>
      <c r="AC42" s="5"/>
      <c r="AD42" s="5"/>
      <c r="AE42" s="5"/>
      <c r="AF42" s="5"/>
      <c r="AT42" s="22"/>
      <c r="AU42" s="22"/>
      <c r="AV42" s="22"/>
      <c r="AW42" s="22"/>
      <c r="AX42" s="22"/>
      <c r="AY42" s="22"/>
      <c r="AZ42" s="22"/>
      <c r="BA42" s="22"/>
    </row>
    <row r="43" spans="1:53" s="6" customFormat="1" ht="58.2" customHeight="1" x14ac:dyDescent="0.3">
      <c r="A43" s="107"/>
      <c r="B43" s="11" t="s">
        <v>114</v>
      </c>
      <c r="C43" s="68">
        <v>8</v>
      </c>
      <c r="D43" s="97"/>
      <c r="E43" s="103"/>
      <c r="F43" s="85"/>
      <c r="G43" s="5"/>
      <c r="H43" s="5"/>
      <c r="I43" s="5"/>
      <c r="J43" s="5"/>
      <c r="K43" s="5"/>
      <c r="L43" s="5"/>
      <c r="M43" s="5"/>
      <c r="N43" s="5"/>
      <c r="O43" s="5"/>
      <c r="P43" s="5"/>
      <c r="Q43" s="5"/>
      <c r="R43" s="5"/>
      <c r="S43" s="5"/>
      <c r="T43" s="5"/>
      <c r="U43" s="5"/>
      <c r="V43" s="5"/>
      <c r="W43" s="5"/>
      <c r="X43" s="5"/>
      <c r="Y43" s="5"/>
      <c r="Z43" s="5"/>
      <c r="AA43" s="5"/>
      <c r="AB43" s="5"/>
      <c r="AC43" s="5"/>
      <c r="AD43" s="5"/>
      <c r="AE43" s="5"/>
      <c r="AF43" s="5"/>
      <c r="AT43" s="22"/>
      <c r="AU43" s="22"/>
      <c r="AV43" s="22"/>
      <c r="AW43" s="22"/>
      <c r="AX43" s="22"/>
      <c r="AY43" s="22"/>
      <c r="AZ43" s="22"/>
      <c r="BA43" s="22"/>
    </row>
    <row r="44" spans="1:53" s="6" customFormat="1" ht="58.2" customHeight="1" x14ac:dyDescent="0.3">
      <c r="A44" s="107"/>
      <c r="B44" s="11" t="s">
        <v>115</v>
      </c>
      <c r="C44" s="68">
        <v>6</v>
      </c>
      <c r="D44" s="97"/>
      <c r="E44" s="103"/>
      <c r="F44" s="85"/>
      <c r="G44" s="5"/>
      <c r="H44" s="5"/>
      <c r="I44" s="5"/>
      <c r="J44" s="5"/>
      <c r="K44" s="5"/>
      <c r="L44" s="5"/>
      <c r="M44" s="5"/>
      <c r="N44" s="5"/>
      <c r="O44" s="5"/>
      <c r="P44" s="5"/>
      <c r="Q44" s="5"/>
      <c r="R44" s="5"/>
      <c r="S44" s="5"/>
      <c r="T44" s="5"/>
      <c r="U44" s="5"/>
      <c r="V44" s="5"/>
      <c r="W44" s="5"/>
      <c r="X44" s="5"/>
      <c r="Y44" s="5"/>
      <c r="Z44" s="5"/>
      <c r="AA44" s="5"/>
      <c r="AB44" s="5"/>
      <c r="AC44" s="5"/>
      <c r="AD44" s="5"/>
      <c r="AE44" s="5"/>
      <c r="AF44" s="5"/>
      <c r="AT44" s="22"/>
      <c r="AU44" s="22"/>
      <c r="AV44" s="22"/>
      <c r="AW44" s="22"/>
      <c r="AX44" s="22"/>
      <c r="AY44" s="22"/>
      <c r="AZ44" s="22"/>
      <c r="BA44" s="22"/>
    </row>
    <row r="45" spans="1:53" s="6" customFormat="1" ht="58.2" customHeight="1" x14ac:dyDescent="0.3">
      <c r="A45" s="107"/>
      <c r="B45" s="11" t="s">
        <v>116</v>
      </c>
      <c r="C45" s="68">
        <v>4</v>
      </c>
      <c r="D45" s="97"/>
      <c r="E45" s="103"/>
      <c r="F45" s="85"/>
      <c r="G45" s="5"/>
      <c r="H45" s="5"/>
      <c r="I45" s="5"/>
      <c r="J45" s="5"/>
      <c r="K45" s="5"/>
      <c r="L45" s="5"/>
      <c r="M45" s="5"/>
      <c r="N45" s="5"/>
      <c r="O45" s="5"/>
      <c r="P45" s="5"/>
      <c r="Q45" s="5"/>
      <c r="R45" s="5"/>
      <c r="S45" s="5"/>
      <c r="T45" s="5"/>
      <c r="U45" s="5"/>
      <c r="V45" s="5"/>
      <c r="W45" s="5"/>
      <c r="X45" s="5"/>
      <c r="Y45" s="5"/>
      <c r="Z45" s="5"/>
      <c r="AA45" s="5"/>
      <c r="AB45" s="5"/>
      <c r="AC45" s="5"/>
      <c r="AD45" s="5"/>
      <c r="AE45" s="5"/>
      <c r="AF45" s="5"/>
      <c r="AT45" s="22"/>
      <c r="AU45" s="22"/>
      <c r="AV45" s="22"/>
      <c r="AW45" s="22"/>
      <c r="AX45" s="22"/>
      <c r="AY45" s="22"/>
      <c r="AZ45" s="22"/>
      <c r="BA45" s="22"/>
    </row>
    <row r="46" spans="1:53" s="6" customFormat="1" ht="58.2" customHeight="1" x14ac:dyDescent="0.3">
      <c r="A46" s="107"/>
      <c r="B46" s="11" t="s">
        <v>117</v>
      </c>
      <c r="C46" s="68">
        <v>2</v>
      </c>
      <c r="D46" s="97"/>
      <c r="E46" s="103"/>
      <c r="F46" s="85"/>
      <c r="G46" s="5"/>
      <c r="H46" s="5"/>
      <c r="I46" s="5"/>
      <c r="J46" s="5"/>
      <c r="K46" s="5"/>
      <c r="L46" s="5"/>
      <c r="M46" s="5"/>
      <c r="N46" s="5"/>
      <c r="O46" s="5"/>
      <c r="P46" s="5"/>
      <c r="Q46" s="5"/>
      <c r="R46" s="5"/>
      <c r="S46" s="5"/>
      <c r="T46" s="5"/>
      <c r="U46" s="5"/>
      <c r="V46" s="5"/>
      <c r="W46" s="5"/>
      <c r="X46" s="5"/>
      <c r="Y46" s="5"/>
      <c r="Z46" s="5"/>
      <c r="AA46" s="5"/>
      <c r="AB46" s="5"/>
      <c r="AC46" s="5"/>
      <c r="AD46" s="5"/>
      <c r="AE46" s="5"/>
      <c r="AF46" s="5"/>
      <c r="AT46" s="22"/>
      <c r="AU46" s="22"/>
      <c r="AV46" s="22"/>
      <c r="AW46" s="22"/>
      <c r="AX46" s="22"/>
      <c r="AY46" s="22"/>
      <c r="AZ46" s="22"/>
      <c r="BA46" s="22"/>
    </row>
    <row r="47" spans="1:53" s="6" customFormat="1" ht="78" customHeight="1" x14ac:dyDescent="0.3">
      <c r="A47" s="107"/>
      <c r="B47" s="2" t="s">
        <v>106</v>
      </c>
      <c r="C47" s="68">
        <v>0</v>
      </c>
      <c r="D47" s="98"/>
      <c r="E47" s="126"/>
      <c r="F47" s="86"/>
      <c r="G47" s="5"/>
      <c r="H47" s="5"/>
      <c r="I47" s="5"/>
      <c r="J47" s="5"/>
      <c r="K47" s="5"/>
      <c r="L47" s="5"/>
      <c r="M47" s="5"/>
      <c r="N47" s="5"/>
      <c r="O47" s="5"/>
      <c r="P47" s="5"/>
      <c r="Q47" s="5"/>
      <c r="R47" s="5"/>
      <c r="S47" s="5"/>
      <c r="T47" s="5"/>
      <c r="U47" s="5"/>
      <c r="V47" s="5"/>
      <c r="W47" s="5"/>
      <c r="X47" s="5"/>
      <c r="Y47" s="5"/>
      <c r="Z47" s="5"/>
      <c r="AA47" s="5"/>
      <c r="AB47" s="5"/>
      <c r="AC47" s="5"/>
      <c r="AD47" s="5"/>
      <c r="AE47" s="5"/>
      <c r="AF47" s="5"/>
      <c r="AT47" s="22"/>
      <c r="AU47" s="22"/>
      <c r="AV47" s="22"/>
      <c r="AW47" s="22"/>
      <c r="AX47" s="22"/>
      <c r="AY47" s="22"/>
      <c r="AZ47" s="22"/>
      <c r="BA47" s="22"/>
    </row>
    <row r="48" spans="1:53" s="6" customFormat="1" x14ac:dyDescent="0.3">
      <c r="A48" s="107"/>
      <c r="B48" s="104" t="s">
        <v>20</v>
      </c>
      <c r="C48" s="104"/>
      <c r="D48" s="104"/>
      <c r="E48" s="104"/>
      <c r="F48" s="104"/>
      <c r="G48" s="5"/>
      <c r="H48" s="5"/>
      <c r="I48" s="5"/>
      <c r="J48" s="5"/>
      <c r="K48" s="5"/>
      <c r="L48" s="5"/>
      <c r="M48" s="5"/>
      <c r="N48" s="5"/>
      <c r="O48" s="5"/>
      <c r="P48" s="5"/>
      <c r="Q48" s="5"/>
      <c r="R48" s="5"/>
      <c r="S48" s="5"/>
      <c r="T48" s="5"/>
      <c r="U48" s="5"/>
      <c r="V48" s="5"/>
      <c r="W48" s="5"/>
      <c r="X48" s="5"/>
      <c r="Y48" s="5"/>
      <c r="Z48" s="5"/>
      <c r="AA48" s="5"/>
      <c r="AB48" s="5"/>
      <c r="AC48" s="5"/>
      <c r="AD48" s="5"/>
      <c r="AE48" s="5"/>
      <c r="AF48" s="5"/>
      <c r="AT48" s="22"/>
      <c r="AU48" s="22"/>
      <c r="AV48" s="22"/>
      <c r="AW48" s="22"/>
      <c r="AX48" s="22"/>
      <c r="AY48" s="22"/>
      <c r="AZ48" s="22"/>
      <c r="BA48" s="22"/>
    </row>
    <row r="49" spans="1:53" ht="55.5" customHeight="1" x14ac:dyDescent="0.3">
      <c r="A49" s="20" t="s">
        <v>5</v>
      </c>
      <c r="B49" s="19" t="s">
        <v>11</v>
      </c>
      <c r="C49" s="18">
        <f>C50+C57+C62</f>
        <v>20</v>
      </c>
      <c r="D49" s="18" t="s">
        <v>16</v>
      </c>
      <c r="E49" s="21"/>
      <c r="F49" s="18"/>
    </row>
    <row r="50" spans="1:53" s="13" customFormat="1" ht="35.25" customHeight="1" x14ac:dyDescent="0.3">
      <c r="A50" s="107" t="s">
        <v>25</v>
      </c>
      <c r="B50" s="19" t="s">
        <v>92</v>
      </c>
      <c r="C50" s="33">
        <f>SUM(C51:C55)</f>
        <v>12</v>
      </c>
      <c r="D50" s="18" t="s">
        <v>41</v>
      </c>
      <c r="E50" s="21"/>
      <c r="F50" s="18"/>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T50" s="23"/>
      <c r="AU50" s="23"/>
      <c r="AV50" s="23"/>
      <c r="AW50" s="23"/>
      <c r="AX50" s="23"/>
      <c r="AY50" s="23"/>
      <c r="AZ50" s="23"/>
      <c r="BA50" s="23"/>
    </row>
    <row r="51" spans="1:53" s="13" customFormat="1" ht="61.5" customHeight="1" x14ac:dyDescent="0.3">
      <c r="A51" s="107"/>
      <c r="B51" s="14" t="s">
        <v>90</v>
      </c>
      <c r="C51" s="15">
        <v>4</v>
      </c>
      <c r="D51" s="109"/>
      <c r="E51" s="105" t="s">
        <v>172</v>
      </c>
      <c r="F51" s="110" t="s">
        <v>175</v>
      </c>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T51" s="23"/>
      <c r="AU51" s="23"/>
      <c r="AV51" s="23"/>
      <c r="AW51" s="23"/>
      <c r="AX51" s="23"/>
      <c r="AY51" s="23"/>
      <c r="AZ51" s="23"/>
      <c r="BA51" s="23"/>
    </row>
    <row r="52" spans="1:53" s="13" customFormat="1" ht="60" customHeight="1" x14ac:dyDescent="0.3">
      <c r="A52" s="107"/>
      <c r="B52" s="14" t="s">
        <v>174</v>
      </c>
      <c r="C52" s="15">
        <v>2</v>
      </c>
      <c r="D52" s="109"/>
      <c r="E52" s="106"/>
      <c r="F52" s="111"/>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T52" s="23"/>
      <c r="AU52" s="23"/>
      <c r="AV52" s="23"/>
      <c r="AW52" s="23"/>
      <c r="AX52" s="23"/>
      <c r="AY52" s="23"/>
      <c r="AZ52" s="23"/>
      <c r="BA52" s="23"/>
    </row>
    <row r="53" spans="1:53" s="13" customFormat="1" ht="78" customHeight="1" x14ac:dyDescent="0.3">
      <c r="A53" s="107"/>
      <c r="B53" s="14" t="s">
        <v>173</v>
      </c>
      <c r="C53" s="15">
        <v>2</v>
      </c>
      <c r="D53" s="109"/>
      <c r="E53" s="106"/>
      <c r="F53" s="111"/>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T53" s="23"/>
      <c r="AU53" s="23"/>
      <c r="AV53" s="23"/>
      <c r="AW53" s="23"/>
      <c r="AX53" s="23"/>
      <c r="AY53" s="23"/>
      <c r="AZ53" s="23"/>
      <c r="BA53" s="23"/>
    </row>
    <row r="54" spans="1:53" s="13" customFormat="1" ht="78" customHeight="1" x14ac:dyDescent="0.3">
      <c r="A54" s="107"/>
      <c r="B54" s="14" t="s">
        <v>91</v>
      </c>
      <c r="C54" s="15">
        <v>2</v>
      </c>
      <c r="D54" s="109"/>
      <c r="E54" s="106"/>
      <c r="F54" s="111"/>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T54" s="23"/>
      <c r="AU54" s="23"/>
      <c r="AV54" s="23"/>
      <c r="AW54" s="23"/>
      <c r="AX54" s="23"/>
      <c r="AY54" s="23"/>
      <c r="AZ54" s="23"/>
      <c r="BA54" s="23"/>
    </row>
    <row r="55" spans="1:53" s="13" customFormat="1" ht="78" customHeight="1" x14ac:dyDescent="0.3">
      <c r="A55" s="107"/>
      <c r="B55" s="14" t="s">
        <v>133</v>
      </c>
      <c r="C55" s="15">
        <v>2</v>
      </c>
      <c r="D55" s="109"/>
      <c r="E55" s="106"/>
      <c r="F55" s="111"/>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T55" s="23"/>
      <c r="AU55" s="23"/>
      <c r="AV55" s="23"/>
      <c r="AW55" s="23"/>
      <c r="AX55" s="23"/>
      <c r="AY55" s="23"/>
      <c r="AZ55" s="23"/>
      <c r="BA55" s="23"/>
    </row>
    <row r="56" spans="1:53" s="13" customFormat="1" x14ac:dyDescent="0.3">
      <c r="A56" s="107"/>
      <c r="B56" s="116" t="s">
        <v>20</v>
      </c>
      <c r="C56" s="117"/>
      <c r="D56" s="117"/>
      <c r="E56" s="117"/>
      <c r="F56" s="118"/>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T56" s="23"/>
      <c r="AU56" s="23"/>
      <c r="AV56" s="23"/>
      <c r="AW56" s="23"/>
      <c r="AX56" s="23"/>
      <c r="AY56" s="23"/>
      <c r="AZ56" s="23"/>
      <c r="BA56" s="23"/>
    </row>
    <row r="57" spans="1:53" s="13" customFormat="1" ht="28.8" x14ac:dyDescent="0.3">
      <c r="A57" s="37" t="s">
        <v>32</v>
      </c>
      <c r="B57" s="19" t="s">
        <v>93</v>
      </c>
      <c r="C57" s="18">
        <v>4</v>
      </c>
      <c r="D57" s="18" t="s">
        <v>28</v>
      </c>
      <c r="E57" s="21"/>
      <c r="F57" s="18"/>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T57" s="23"/>
      <c r="AU57" s="23"/>
      <c r="AV57" s="23"/>
      <c r="AW57" s="23"/>
      <c r="AX57" s="23"/>
      <c r="AY57" s="23"/>
      <c r="AZ57" s="23"/>
      <c r="BA57" s="23"/>
    </row>
    <row r="58" spans="1:53" s="13" customFormat="1" ht="42.75" customHeight="1" x14ac:dyDescent="0.3">
      <c r="A58" s="88"/>
      <c r="B58" s="2" t="s">
        <v>29</v>
      </c>
      <c r="C58" s="15">
        <v>4</v>
      </c>
      <c r="D58" s="96"/>
      <c r="E58" s="119" t="s">
        <v>132</v>
      </c>
      <c r="F58" s="111" t="s">
        <v>151</v>
      </c>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T58" s="23"/>
      <c r="AU58" s="23"/>
      <c r="AV58" s="23"/>
      <c r="AW58" s="23"/>
      <c r="AX58" s="23"/>
      <c r="AY58" s="23"/>
      <c r="AZ58" s="23"/>
      <c r="BA58" s="23"/>
    </row>
    <row r="59" spans="1:53" s="13" customFormat="1" ht="42.75" customHeight="1" x14ac:dyDescent="0.3">
      <c r="A59" s="88"/>
      <c r="B59" s="2" t="s">
        <v>30</v>
      </c>
      <c r="C59" s="15">
        <v>2</v>
      </c>
      <c r="D59" s="97"/>
      <c r="E59" s="119"/>
      <c r="F59" s="111"/>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T59" s="23"/>
      <c r="AU59" s="23"/>
      <c r="AV59" s="23"/>
      <c r="AW59" s="23"/>
      <c r="AX59" s="23"/>
      <c r="AY59" s="23"/>
      <c r="AZ59" s="23"/>
      <c r="BA59" s="23"/>
    </row>
    <row r="60" spans="1:53" s="13" customFormat="1" ht="42.75" customHeight="1" x14ac:dyDescent="0.3">
      <c r="A60" s="88"/>
      <c r="B60" s="2" t="s">
        <v>31</v>
      </c>
      <c r="C60" s="15">
        <v>0</v>
      </c>
      <c r="D60" s="98"/>
      <c r="E60" s="119"/>
      <c r="F60" s="111"/>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T60" s="23"/>
      <c r="AU60" s="23"/>
      <c r="AV60" s="23"/>
      <c r="AW60" s="23"/>
      <c r="AX60" s="23"/>
      <c r="AY60" s="23"/>
      <c r="AZ60" s="23"/>
      <c r="BA60" s="23"/>
    </row>
    <row r="61" spans="1:53" s="13" customFormat="1" ht="21.75" customHeight="1" x14ac:dyDescent="0.3">
      <c r="A61" s="89"/>
      <c r="B61" s="14" t="s">
        <v>20</v>
      </c>
      <c r="C61" s="15"/>
      <c r="D61" s="15"/>
      <c r="E61" s="14"/>
      <c r="F61" s="15"/>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T61" s="23"/>
      <c r="AU61" s="23"/>
      <c r="AV61" s="23"/>
      <c r="AW61" s="23"/>
      <c r="AX61" s="23"/>
      <c r="AY61" s="23"/>
      <c r="AZ61" s="23"/>
      <c r="BA61" s="23"/>
    </row>
    <row r="62" spans="1:53" s="6" customFormat="1" ht="36.6" customHeight="1" x14ac:dyDescent="0.3">
      <c r="A62" s="20" t="s">
        <v>7</v>
      </c>
      <c r="B62" s="31" t="s">
        <v>128</v>
      </c>
      <c r="C62" s="18">
        <v>4</v>
      </c>
      <c r="D62" s="18" t="s">
        <v>15</v>
      </c>
      <c r="E62" s="21"/>
      <c r="F62" s="18"/>
      <c r="G62" s="5"/>
      <c r="H62" s="5"/>
      <c r="I62" s="5"/>
      <c r="J62" s="5"/>
      <c r="K62" s="5"/>
      <c r="L62" s="5"/>
      <c r="M62" s="5"/>
      <c r="N62" s="5"/>
      <c r="O62" s="5"/>
      <c r="P62" s="5"/>
      <c r="Q62" s="5"/>
      <c r="R62" s="5"/>
      <c r="S62" s="5"/>
      <c r="T62" s="5"/>
      <c r="U62" s="5"/>
      <c r="V62" s="5"/>
      <c r="W62" s="5"/>
      <c r="X62" s="5"/>
      <c r="Y62" s="5"/>
      <c r="Z62" s="5"/>
      <c r="AA62" s="5"/>
      <c r="AB62" s="5"/>
      <c r="AC62" s="5"/>
      <c r="AD62" s="5"/>
      <c r="AE62" s="5"/>
      <c r="AF62" s="5"/>
      <c r="AT62" s="22"/>
      <c r="AU62" s="22"/>
      <c r="AV62" s="22"/>
      <c r="AW62" s="22"/>
      <c r="AX62" s="22"/>
      <c r="AY62" s="22"/>
      <c r="AZ62" s="22"/>
      <c r="BA62" s="22"/>
    </row>
    <row r="63" spans="1:53" s="6" customFormat="1" ht="46.95" customHeight="1" x14ac:dyDescent="0.3">
      <c r="A63" s="87"/>
      <c r="B63" s="66" t="s">
        <v>104</v>
      </c>
      <c r="C63" s="15">
        <v>4</v>
      </c>
      <c r="D63" s="115"/>
      <c r="E63" s="119" t="s">
        <v>177</v>
      </c>
      <c r="F63" s="115" t="s">
        <v>176</v>
      </c>
      <c r="G63" s="5"/>
      <c r="H63" s="5"/>
      <c r="I63" s="5"/>
      <c r="J63" s="5"/>
      <c r="K63" s="5"/>
      <c r="L63" s="5"/>
      <c r="M63" s="5"/>
      <c r="N63" s="5"/>
      <c r="O63" s="5"/>
      <c r="P63" s="5"/>
      <c r="Q63" s="5"/>
      <c r="R63" s="5"/>
      <c r="S63" s="5"/>
      <c r="T63" s="5"/>
      <c r="U63" s="5"/>
      <c r="V63" s="5"/>
      <c r="W63" s="5"/>
      <c r="X63" s="5"/>
      <c r="Y63" s="5"/>
      <c r="Z63" s="5"/>
      <c r="AA63" s="5"/>
      <c r="AB63" s="5"/>
      <c r="AC63" s="5"/>
      <c r="AD63" s="5"/>
      <c r="AE63" s="5"/>
      <c r="AF63" s="5"/>
      <c r="AT63" s="22"/>
      <c r="AU63" s="22"/>
      <c r="AV63" s="22"/>
      <c r="AW63" s="22"/>
      <c r="AX63" s="22"/>
      <c r="AY63" s="22"/>
      <c r="AZ63" s="22"/>
      <c r="BA63" s="22"/>
    </row>
    <row r="64" spans="1:53" s="6" customFormat="1" ht="45" customHeight="1" x14ac:dyDescent="0.3">
      <c r="A64" s="88"/>
      <c r="B64" s="66" t="s">
        <v>105</v>
      </c>
      <c r="C64" s="15">
        <v>0</v>
      </c>
      <c r="D64" s="115"/>
      <c r="E64" s="119"/>
      <c r="F64" s="115"/>
      <c r="G64" s="5"/>
      <c r="H64" s="5"/>
      <c r="I64" s="5"/>
      <c r="J64" s="5"/>
      <c r="K64" s="5"/>
      <c r="L64" s="5"/>
      <c r="M64" s="5"/>
      <c r="N64" s="5"/>
      <c r="O64" s="5"/>
      <c r="P64" s="5"/>
      <c r="Q64" s="5"/>
      <c r="R64" s="5"/>
      <c r="S64" s="5"/>
      <c r="T64" s="5"/>
      <c r="U64" s="5"/>
      <c r="V64" s="5"/>
      <c r="W64" s="5"/>
      <c r="X64" s="5"/>
      <c r="Y64" s="5"/>
      <c r="Z64" s="5"/>
      <c r="AA64" s="5"/>
      <c r="AB64" s="5"/>
      <c r="AC64" s="5"/>
      <c r="AD64" s="5"/>
      <c r="AE64" s="5"/>
      <c r="AF64" s="5"/>
      <c r="AT64" s="22"/>
      <c r="AU64" s="22"/>
      <c r="AV64" s="22"/>
      <c r="AW64" s="22"/>
      <c r="AX64" s="22"/>
      <c r="AY64" s="22"/>
      <c r="AZ64" s="22"/>
      <c r="BA64" s="22"/>
    </row>
    <row r="65" spans="1:53" s="6" customFormat="1" x14ac:dyDescent="0.3">
      <c r="A65" s="89"/>
      <c r="B65" s="116" t="s">
        <v>20</v>
      </c>
      <c r="C65" s="117"/>
      <c r="D65" s="117"/>
      <c r="E65" s="117"/>
      <c r="F65" s="118"/>
      <c r="G65" s="5"/>
      <c r="H65" s="5"/>
      <c r="I65" s="5"/>
      <c r="J65" s="5"/>
      <c r="K65" s="5"/>
      <c r="L65" s="5"/>
      <c r="M65" s="5"/>
      <c r="N65" s="5"/>
      <c r="O65" s="5"/>
      <c r="P65" s="5"/>
      <c r="Q65" s="5"/>
      <c r="R65" s="5"/>
      <c r="S65" s="5"/>
      <c r="T65" s="5"/>
      <c r="U65" s="5"/>
      <c r="V65" s="5"/>
      <c r="W65" s="5"/>
      <c r="X65" s="5"/>
      <c r="Y65" s="5"/>
      <c r="Z65" s="5"/>
      <c r="AA65" s="5"/>
      <c r="AB65" s="5"/>
      <c r="AC65" s="5"/>
      <c r="AD65" s="5"/>
      <c r="AE65" s="5"/>
      <c r="AF65" s="5"/>
      <c r="AT65" s="22"/>
      <c r="AU65" s="22"/>
      <c r="AV65" s="22"/>
      <c r="AW65" s="22"/>
      <c r="AX65" s="22"/>
      <c r="AY65" s="22"/>
      <c r="AZ65" s="22"/>
      <c r="BA65" s="22"/>
    </row>
    <row r="66" spans="1:53" ht="45" customHeight="1" x14ac:dyDescent="0.3">
      <c r="A66" s="20" t="s">
        <v>8</v>
      </c>
      <c r="B66" s="19" t="s">
        <v>75</v>
      </c>
      <c r="C66" s="18">
        <v>8</v>
      </c>
      <c r="D66" s="18" t="s">
        <v>15</v>
      </c>
      <c r="E66" s="21"/>
      <c r="F66" s="18"/>
    </row>
    <row r="67" spans="1:53" ht="96" customHeight="1" x14ac:dyDescent="0.3">
      <c r="A67" s="87"/>
      <c r="B67" s="30" t="s">
        <v>97</v>
      </c>
      <c r="C67" s="15">
        <v>8</v>
      </c>
      <c r="D67" s="115"/>
      <c r="E67" s="119" t="s">
        <v>118</v>
      </c>
      <c r="F67" s="163" t="s">
        <v>162</v>
      </c>
    </row>
    <row r="68" spans="1:53" ht="96" customHeight="1" x14ac:dyDescent="0.3">
      <c r="A68" s="88"/>
      <c r="B68" s="30" t="s">
        <v>96</v>
      </c>
      <c r="C68" s="15">
        <v>6</v>
      </c>
      <c r="D68" s="115"/>
      <c r="E68" s="119"/>
      <c r="F68" s="111"/>
    </row>
    <row r="69" spans="1:53" ht="96" customHeight="1" x14ac:dyDescent="0.3">
      <c r="A69" s="88"/>
      <c r="B69" s="30" t="s">
        <v>95</v>
      </c>
      <c r="C69" s="15">
        <v>4</v>
      </c>
      <c r="D69" s="115"/>
      <c r="E69" s="119"/>
      <c r="F69" s="111"/>
    </row>
    <row r="70" spans="1:53" ht="96" customHeight="1" x14ac:dyDescent="0.3">
      <c r="A70" s="88"/>
      <c r="B70" s="30" t="s">
        <v>94</v>
      </c>
      <c r="C70" s="15">
        <v>0</v>
      </c>
      <c r="D70" s="115"/>
      <c r="E70" s="119"/>
      <c r="F70" s="111"/>
    </row>
    <row r="71" spans="1:53" x14ac:dyDescent="0.3">
      <c r="A71" s="89"/>
      <c r="B71" s="2" t="s">
        <v>20</v>
      </c>
      <c r="C71" s="15"/>
      <c r="D71" s="15"/>
      <c r="E71" s="14"/>
      <c r="F71" s="15"/>
    </row>
    <row r="72" spans="1:53" ht="41.25" customHeight="1" x14ac:dyDescent="0.3">
      <c r="A72" s="20" t="s">
        <v>27</v>
      </c>
      <c r="B72" s="31" t="s">
        <v>47</v>
      </c>
      <c r="C72" s="18">
        <f>SUM(C73,C78,C83,C87,C91)</f>
        <v>26</v>
      </c>
      <c r="D72" s="18" t="s">
        <v>26</v>
      </c>
      <c r="E72" s="21"/>
      <c r="F72" s="18"/>
    </row>
    <row r="73" spans="1:53" s="32" customFormat="1" ht="51" customHeight="1" x14ac:dyDescent="0.3">
      <c r="A73" s="112" t="s">
        <v>73</v>
      </c>
      <c r="B73" s="19" t="s">
        <v>74</v>
      </c>
      <c r="C73" s="33">
        <v>9</v>
      </c>
      <c r="D73" s="18" t="s">
        <v>26</v>
      </c>
      <c r="E73" s="51"/>
      <c r="F73" s="51"/>
    </row>
    <row r="74" spans="1:53" ht="76.5" customHeight="1" x14ac:dyDescent="0.3">
      <c r="A74" s="113"/>
      <c r="B74" s="58" t="s">
        <v>48</v>
      </c>
      <c r="C74" s="57">
        <v>3</v>
      </c>
      <c r="D74" s="96"/>
      <c r="E74" s="160" t="s">
        <v>163</v>
      </c>
      <c r="F74" s="84" t="s">
        <v>152</v>
      </c>
    </row>
    <row r="75" spans="1:53" ht="76.5" customHeight="1" x14ac:dyDescent="0.3">
      <c r="A75" s="113"/>
      <c r="B75" s="65" t="s">
        <v>101</v>
      </c>
      <c r="C75" s="57">
        <v>3</v>
      </c>
      <c r="D75" s="97"/>
      <c r="E75" s="161"/>
      <c r="F75" s="85"/>
    </row>
    <row r="76" spans="1:53" ht="76.5" customHeight="1" x14ac:dyDescent="0.3">
      <c r="A76" s="113"/>
      <c r="B76" s="65" t="s">
        <v>102</v>
      </c>
      <c r="C76" s="57">
        <v>3</v>
      </c>
      <c r="D76" s="98"/>
      <c r="E76" s="162"/>
      <c r="F76" s="86"/>
    </row>
    <row r="77" spans="1:53" ht="22.2" customHeight="1" x14ac:dyDescent="0.3">
      <c r="A77" s="114"/>
      <c r="B77" s="58" t="s">
        <v>20</v>
      </c>
      <c r="C77" s="57"/>
      <c r="D77" s="40"/>
      <c r="E77" s="47"/>
      <c r="F77" s="40"/>
    </row>
    <row r="78" spans="1:53" s="32" customFormat="1" ht="67.95" customHeight="1" x14ac:dyDescent="0.3">
      <c r="A78" s="37" t="s">
        <v>71</v>
      </c>
      <c r="B78" s="19" t="s">
        <v>72</v>
      </c>
      <c r="C78" s="18">
        <f>SUM(C79:C81)</f>
        <v>6</v>
      </c>
      <c r="D78" s="18" t="s">
        <v>26</v>
      </c>
      <c r="E78" s="48"/>
      <c r="F78" s="34"/>
    </row>
    <row r="79" spans="1:53" ht="138.75" customHeight="1" x14ac:dyDescent="0.3">
      <c r="A79" s="45"/>
      <c r="B79" s="75" t="s">
        <v>159</v>
      </c>
      <c r="C79" s="15">
        <v>2</v>
      </c>
      <c r="D79" s="96"/>
      <c r="E79" s="120" t="s">
        <v>161</v>
      </c>
      <c r="F79" s="123" t="s">
        <v>153</v>
      </c>
    </row>
    <row r="80" spans="1:53" ht="138.75" customHeight="1" x14ac:dyDescent="0.3">
      <c r="A80" s="45"/>
      <c r="B80" s="75" t="s">
        <v>158</v>
      </c>
      <c r="C80" s="15">
        <v>2</v>
      </c>
      <c r="D80" s="97"/>
      <c r="E80" s="121"/>
      <c r="F80" s="85"/>
    </row>
    <row r="81" spans="1:53" ht="138.75" customHeight="1" x14ac:dyDescent="0.3">
      <c r="A81" s="45"/>
      <c r="B81" s="77" t="s">
        <v>160</v>
      </c>
      <c r="C81" s="15">
        <v>2</v>
      </c>
      <c r="D81" s="98"/>
      <c r="E81" s="122"/>
      <c r="F81" s="86"/>
    </row>
    <row r="82" spans="1:53" ht="21.75" customHeight="1" x14ac:dyDescent="0.3">
      <c r="A82" s="41"/>
      <c r="B82" s="64" t="s">
        <v>20</v>
      </c>
      <c r="C82" s="15"/>
      <c r="D82" s="15"/>
      <c r="E82" s="47"/>
      <c r="F82" s="40"/>
    </row>
    <row r="83" spans="1:53" s="32" customFormat="1" ht="28.95" customHeight="1" x14ac:dyDescent="0.3">
      <c r="A83" s="37" t="s">
        <v>67</v>
      </c>
      <c r="B83" s="19" t="s">
        <v>68</v>
      </c>
      <c r="C83" s="18">
        <v>3</v>
      </c>
      <c r="D83" s="18" t="s">
        <v>15</v>
      </c>
      <c r="E83" s="48"/>
      <c r="F83" s="34"/>
    </row>
    <row r="84" spans="1:53" ht="243.6" customHeight="1" x14ac:dyDescent="0.3">
      <c r="A84" s="45"/>
      <c r="B84" s="30" t="s">
        <v>179</v>
      </c>
      <c r="C84" s="15">
        <v>3</v>
      </c>
      <c r="D84" s="96"/>
      <c r="E84" s="143" t="s">
        <v>178</v>
      </c>
      <c r="F84" s="145" t="s">
        <v>154</v>
      </c>
    </row>
    <row r="85" spans="1:53" ht="238.2" customHeight="1" x14ac:dyDescent="0.3">
      <c r="A85" s="45"/>
      <c r="B85" s="30" t="s">
        <v>100</v>
      </c>
      <c r="C85" s="15">
        <v>0</v>
      </c>
      <c r="D85" s="98"/>
      <c r="E85" s="144"/>
      <c r="F85" s="86"/>
    </row>
    <row r="86" spans="1:53" ht="21" customHeight="1" x14ac:dyDescent="0.3">
      <c r="A86" s="41"/>
      <c r="B86" s="61" t="s">
        <v>20</v>
      </c>
      <c r="C86" s="62"/>
      <c r="D86" s="62"/>
      <c r="E86" s="62"/>
      <c r="F86" s="63"/>
    </row>
    <row r="87" spans="1:53" s="32" customFormat="1" ht="38.25" customHeight="1" x14ac:dyDescent="0.3">
      <c r="A87" s="99" t="s">
        <v>66</v>
      </c>
      <c r="B87" s="19" t="s">
        <v>129</v>
      </c>
      <c r="C87" s="18">
        <v>3</v>
      </c>
      <c r="D87" s="18" t="s">
        <v>15</v>
      </c>
      <c r="E87" s="48"/>
      <c r="F87" s="34"/>
    </row>
    <row r="88" spans="1:53" ht="310.2" customHeight="1" x14ac:dyDescent="0.3">
      <c r="A88" s="100"/>
      <c r="B88" s="30" t="s">
        <v>69</v>
      </c>
      <c r="C88" s="35">
        <v>3</v>
      </c>
      <c r="D88" s="124"/>
      <c r="E88" s="140" t="s">
        <v>135</v>
      </c>
      <c r="F88" s="141" t="s">
        <v>183</v>
      </c>
      <c r="G88" s="1"/>
      <c r="H88" s="1"/>
      <c r="I88" s="1"/>
      <c r="J88" s="1"/>
      <c r="K88" s="1"/>
      <c r="L88" s="1"/>
      <c r="M88" s="1"/>
      <c r="N88" s="1"/>
      <c r="O88" s="1"/>
      <c r="P88" s="1"/>
      <c r="Q88" s="1"/>
      <c r="R88" s="1"/>
      <c r="S88" s="1"/>
      <c r="T88" s="1"/>
      <c r="U88" s="1"/>
      <c r="V88" s="1"/>
      <c r="W88" s="1"/>
      <c r="X88" s="1"/>
      <c r="Y88" s="1"/>
      <c r="Z88" s="1"/>
      <c r="AA88" s="1"/>
      <c r="AB88" s="1"/>
      <c r="AC88" s="1"/>
      <c r="AD88" s="1"/>
      <c r="AE88" s="1"/>
      <c r="AF88" s="1"/>
      <c r="AT88" s="1"/>
      <c r="AU88" s="1"/>
      <c r="AV88" s="1"/>
      <c r="AW88" s="1"/>
      <c r="AX88" s="1"/>
      <c r="AY88" s="1"/>
      <c r="AZ88" s="1"/>
      <c r="BA88" s="1"/>
    </row>
    <row r="89" spans="1:53" ht="331.8" customHeight="1" x14ac:dyDescent="0.3">
      <c r="A89" s="100"/>
      <c r="B89" s="30" t="s">
        <v>70</v>
      </c>
      <c r="C89" s="35">
        <v>0</v>
      </c>
      <c r="D89" s="125"/>
      <c r="E89" s="135"/>
      <c r="F89" s="142"/>
      <c r="G89" s="1"/>
      <c r="H89" s="1"/>
      <c r="I89" s="1"/>
      <c r="J89" s="1"/>
      <c r="K89" s="1"/>
      <c r="L89" s="1"/>
      <c r="M89" s="1"/>
      <c r="N89" s="1"/>
      <c r="O89" s="1"/>
      <c r="P89" s="1"/>
      <c r="Q89" s="1"/>
      <c r="R89" s="1"/>
      <c r="S89" s="1"/>
      <c r="T89" s="1"/>
      <c r="U89" s="1"/>
      <c r="V89" s="1"/>
      <c r="W89" s="1"/>
      <c r="X89" s="1"/>
      <c r="Y89" s="1"/>
      <c r="Z89" s="1"/>
      <c r="AA89" s="1"/>
      <c r="AB89" s="1"/>
      <c r="AC89" s="1"/>
      <c r="AD89" s="1"/>
      <c r="AE89" s="1"/>
      <c r="AF89" s="1"/>
      <c r="AT89" s="1"/>
      <c r="AU89" s="1"/>
      <c r="AV89" s="1"/>
      <c r="AW89" s="1"/>
      <c r="AX89" s="1"/>
      <c r="AY89" s="1"/>
      <c r="AZ89" s="1"/>
      <c r="BA89" s="1"/>
    </row>
    <row r="90" spans="1:53" ht="27.75" customHeight="1" x14ac:dyDescent="0.3">
      <c r="A90" s="101"/>
      <c r="B90" s="137" t="s">
        <v>20</v>
      </c>
      <c r="C90" s="138"/>
      <c r="D90" s="138"/>
      <c r="E90" s="138"/>
      <c r="F90" s="139"/>
      <c r="G90" s="1"/>
      <c r="H90" s="1"/>
      <c r="I90" s="1"/>
      <c r="J90" s="1"/>
      <c r="K90" s="1"/>
      <c r="L90" s="1"/>
      <c r="M90" s="1"/>
      <c r="N90" s="1"/>
      <c r="O90" s="1"/>
      <c r="P90" s="1"/>
      <c r="Q90" s="1"/>
      <c r="R90" s="1"/>
      <c r="S90" s="1"/>
      <c r="T90" s="1"/>
      <c r="U90" s="1"/>
      <c r="V90" s="1"/>
      <c r="W90" s="1"/>
      <c r="X90" s="1"/>
      <c r="Y90" s="1"/>
      <c r="Z90" s="1"/>
      <c r="AA90" s="1"/>
      <c r="AB90" s="1"/>
      <c r="AC90" s="1"/>
      <c r="AD90" s="1"/>
      <c r="AE90" s="1"/>
      <c r="AF90" s="1"/>
      <c r="AT90" s="1"/>
      <c r="AU90" s="1"/>
      <c r="AV90" s="1"/>
      <c r="AW90" s="1"/>
      <c r="AX90" s="1"/>
      <c r="AY90" s="1"/>
      <c r="AZ90" s="1"/>
      <c r="BA90" s="1"/>
    </row>
    <row r="91" spans="1:53" ht="48.6" customHeight="1" x14ac:dyDescent="0.3">
      <c r="A91" s="99" t="s">
        <v>64</v>
      </c>
      <c r="B91" s="59" t="s">
        <v>65</v>
      </c>
      <c r="C91" s="42">
        <v>5</v>
      </c>
      <c r="D91" s="42" t="s">
        <v>15</v>
      </c>
      <c r="E91" s="49"/>
      <c r="F91" s="43"/>
    </row>
    <row r="92" spans="1:53" ht="84" customHeight="1" x14ac:dyDescent="0.3">
      <c r="A92" s="100"/>
      <c r="B92" s="30" t="s">
        <v>119</v>
      </c>
      <c r="C92" s="35">
        <v>5</v>
      </c>
      <c r="D92" s="124"/>
      <c r="E92" s="133" t="s">
        <v>180</v>
      </c>
      <c r="F92" s="108" t="s">
        <v>181</v>
      </c>
    </row>
    <row r="93" spans="1:53" ht="81" customHeight="1" x14ac:dyDescent="0.3">
      <c r="A93" s="100"/>
      <c r="B93" s="30" t="s">
        <v>120</v>
      </c>
      <c r="C93" s="35">
        <v>3</v>
      </c>
      <c r="D93" s="136"/>
      <c r="E93" s="134"/>
      <c r="F93" s="85"/>
    </row>
    <row r="94" spans="1:53" ht="73.5" customHeight="1" x14ac:dyDescent="0.3">
      <c r="A94" s="100"/>
      <c r="B94" s="30" t="s">
        <v>121</v>
      </c>
      <c r="C94" s="35">
        <v>1</v>
      </c>
      <c r="D94" s="136"/>
      <c r="E94" s="134"/>
      <c r="F94" s="85"/>
    </row>
    <row r="95" spans="1:53" ht="57" customHeight="1" x14ac:dyDescent="0.3">
      <c r="A95" s="100"/>
      <c r="B95" s="30" t="s">
        <v>122</v>
      </c>
      <c r="C95" s="35">
        <v>0</v>
      </c>
      <c r="D95" s="125"/>
      <c r="E95" s="135"/>
      <c r="F95" s="86"/>
    </row>
    <row r="96" spans="1:53" x14ac:dyDescent="0.3">
      <c r="A96" s="101"/>
      <c r="B96" s="130" t="s">
        <v>20</v>
      </c>
      <c r="C96" s="131"/>
      <c r="D96" s="131"/>
      <c r="E96" s="131"/>
      <c r="F96" s="132"/>
    </row>
    <row r="97" spans="1:53" s="3" customFormat="1" ht="37.950000000000003" customHeight="1" x14ac:dyDescent="0.3">
      <c r="A97" s="128" t="s">
        <v>6</v>
      </c>
      <c r="B97" s="129"/>
      <c r="C97" s="50">
        <f>C98+C121</f>
        <v>11</v>
      </c>
      <c r="D97" s="50" t="s">
        <v>16</v>
      </c>
      <c r="E97" s="54"/>
      <c r="F97" s="50"/>
      <c r="G97" s="4"/>
      <c r="H97" s="4"/>
      <c r="I97" s="4"/>
      <c r="J97" s="4"/>
      <c r="K97" s="4"/>
      <c r="L97" s="4"/>
      <c r="M97" s="4"/>
      <c r="N97" s="4"/>
      <c r="O97" s="4"/>
      <c r="P97" s="4"/>
      <c r="Q97" s="4"/>
      <c r="R97" s="4"/>
      <c r="S97" s="4"/>
      <c r="T97" s="4"/>
      <c r="U97" s="4"/>
      <c r="V97" s="4"/>
      <c r="W97" s="4"/>
      <c r="X97" s="4"/>
      <c r="Y97" s="4"/>
      <c r="Z97" s="4"/>
      <c r="AA97" s="4"/>
      <c r="AB97" s="4"/>
      <c r="AC97" s="4"/>
      <c r="AD97" s="4"/>
      <c r="AE97" s="4"/>
      <c r="AF97" s="4"/>
    </row>
    <row r="98" spans="1:53" ht="29.25" customHeight="1" x14ac:dyDescent="0.3">
      <c r="A98" s="20" t="s">
        <v>4</v>
      </c>
      <c r="B98" s="21" t="s">
        <v>49</v>
      </c>
      <c r="C98" s="18">
        <f>SUM(C100,C102,C104,C107,C109,C111,C113,C115,C118,C119)</f>
        <v>10</v>
      </c>
      <c r="D98" s="18" t="s">
        <v>16</v>
      </c>
      <c r="E98" s="21"/>
      <c r="F98" s="18"/>
    </row>
    <row r="99" spans="1:53" x14ac:dyDescent="0.3">
      <c r="A99" s="20"/>
      <c r="B99" s="19" t="s">
        <v>61</v>
      </c>
      <c r="C99" s="18"/>
      <c r="D99" s="18"/>
      <c r="E99" s="21"/>
      <c r="F99" s="18"/>
    </row>
    <row r="100" spans="1:53" s="4" customFormat="1" ht="162" customHeight="1" x14ac:dyDescent="0.3">
      <c r="A100" s="87" t="s">
        <v>33</v>
      </c>
      <c r="B100" s="69" t="s">
        <v>130</v>
      </c>
      <c r="C100" s="15">
        <v>1</v>
      </c>
      <c r="D100" s="46"/>
      <c r="E100" s="14" t="s">
        <v>146</v>
      </c>
      <c r="F100" s="15" t="s">
        <v>183</v>
      </c>
      <c r="AT100" s="3"/>
      <c r="AU100" s="3"/>
      <c r="AV100" s="3"/>
      <c r="AW100" s="3"/>
      <c r="AX100" s="3"/>
      <c r="AY100" s="3"/>
      <c r="AZ100" s="3"/>
      <c r="BA100" s="3"/>
    </row>
    <row r="101" spans="1:53" x14ac:dyDescent="0.3">
      <c r="A101" s="89"/>
      <c r="B101" s="116" t="s">
        <v>21</v>
      </c>
      <c r="C101" s="117"/>
      <c r="D101" s="117"/>
      <c r="E101" s="117"/>
      <c r="F101" s="118"/>
    </row>
    <row r="102" spans="1:53" ht="201.75" customHeight="1" x14ac:dyDescent="0.3">
      <c r="A102" s="127" t="s">
        <v>34</v>
      </c>
      <c r="B102" s="71" t="s">
        <v>134</v>
      </c>
      <c r="C102" s="15">
        <v>1</v>
      </c>
      <c r="D102" s="15"/>
      <c r="E102" s="14" t="s">
        <v>145</v>
      </c>
      <c r="F102" s="15" t="s">
        <v>184</v>
      </c>
    </row>
    <row r="103" spans="1:53" x14ac:dyDescent="0.3">
      <c r="A103" s="127"/>
      <c r="B103" s="116" t="s">
        <v>21</v>
      </c>
      <c r="C103" s="117"/>
      <c r="D103" s="117"/>
      <c r="E103" s="117"/>
      <c r="F103" s="118"/>
    </row>
    <row r="104" spans="1:53" ht="157.19999999999999" customHeight="1" x14ac:dyDescent="0.3">
      <c r="A104" s="20" t="s">
        <v>60</v>
      </c>
      <c r="B104" s="2" t="s">
        <v>103</v>
      </c>
      <c r="C104" s="15">
        <v>1</v>
      </c>
      <c r="D104" s="15"/>
      <c r="E104" s="14" t="s">
        <v>182</v>
      </c>
      <c r="F104" s="15" t="s">
        <v>144</v>
      </c>
    </row>
    <row r="105" spans="1:53" x14ac:dyDescent="0.3">
      <c r="A105" s="20"/>
      <c r="B105" s="116" t="s">
        <v>21</v>
      </c>
      <c r="C105" s="117"/>
      <c r="D105" s="117"/>
      <c r="E105" s="117"/>
      <c r="F105" s="118"/>
    </row>
    <row r="106" spans="1:53" ht="27" customHeight="1" x14ac:dyDescent="0.3">
      <c r="A106" s="20"/>
      <c r="B106" s="19" t="s">
        <v>62</v>
      </c>
      <c r="C106" s="18"/>
      <c r="D106" s="18"/>
      <c r="E106" s="21"/>
      <c r="F106" s="18"/>
    </row>
    <row r="107" spans="1:53" ht="226.2" customHeight="1" x14ac:dyDescent="0.3">
      <c r="A107" s="20" t="s">
        <v>59</v>
      </c>
      <c r="B107" s="2" t="s">
        <v>142</v>
      </c>
      <c r="C107" s="46">
        <v>1</v>
      </c>
      <c r="D107" s="15"/>
      <c r="E107" s="14" t="s">
        <v>140</v>
      </c>
      <c r="F107" s="74" t="s">
        <v>155</v>
      </c>
    </row>
    <row r="108" spans="1:53" x14ac:dyDescent="0.3">
      <c r="A108" s="20"/>
      <c r="B108" s="116" t="s">
        <v>21</v>
      </c>
      <c r="C108" s="117"/>
      <c r="D108" s="117"/>
      <c r="E108" s="117"/>
      <c r="F108" s="118"/>
    </row>
    <row r="109" spans="1:53" ht="271.8" customHeight="1" x14ac:dyDescent="0.3">
      <c r="A109" s="20" t="s">
        <v>58</v>
      </c>
      <c r="B109" s="73" t="s">
        <v>143</v>
      </c>
      <c r="C109" s="57">
        <v>1</v>
      </c>
      <c r="D109" s="15"/>
      <c r="E109" s="14" t="s">
        <v>141</v>
      </c>
      <c r="F109" s="76" t="s">
        <v>156</v>
      </c>
    </row>
    <row r="110" spans="1:53" x14ac:dyDescent="0.3">
      <c r="A110" s="20"/>
      <c r="B110" s="116" t="s">
        <v>21</v>
      </c>
      <c r="C110" s="117"/>
      <c r="D110" s="117"/>
      <c r="E110" s="117"/>
      <c r="F110" s="118"/>
    </row>
    <row r="111" spans="1:53" ht="111" customHeight="1" x14ac:dyDescent="0.3">
      <c r="A111" s="20" t="s">
        <v>57</v>
      </c>
      <c r="B111" s="2" t="s">
        <v>108</v>
      </c>
      <c r="C111" s="15">
        <v>1</v>
      </c>
      <c r="D111" s="15"/>
      <c r="E111" s="14" t="s">
        <v>139</v>
      </c>
      <c r="F111" s="74" t="s">
        <v>157</v>
      </c>
    </row>
    <row r="112" spans="1:53" ht="15" customHeight="1" x14ac:dyDescent="0.3">
      <c r="A112" s="20"/>
      <c r="B112" s="116" t="s">
        <v>21</v>
      </c>
      <c r="C112" s="117"/>
      <c r="D112" s="117"/>
      <c r="E112" s="117"/>
      <c r="F112" s="118"/>
    </row>
    <row r="113" spans="1:53" ht="130.5" customHeight="1" x14ac:dyDescent="0.3">
      <c r="A113" s="20" t="s">
        <v>56</v>
      </c>
      <c r="B113" s="2" t="s">
        <v>55</v>
      </c>
      <c r="C113" s="15">
        <v>1</v>
      </c>
      <c r="D113" s="15"/>
      <c r="E113" s="14" t="s">
        <v>138</v>
      </c>
      <c r="F113" s="74" t="s">
        <v>157</v>
      </c>
    </row>
    <row r="114" spans="1:53" ht="15.75" customHeight="1" x14ac:dyDescent="0.3">
      <c r="A114" s="20"/>
      <c r="B114" s="116" t="s">
        <v>21</v>
      </c>
      <c r="C114" s="117"/>
      <c r="D114" s="117"/>
      <c r="E114" s="117"/>
      <c r="F114" s="118"/>
    </row>
    <row r="115" spans="1:53" ht="42" customHeight="1" x14ac:dyDescent="0.3">
      <c r="A115" s="20" t="s">
        <v>54</v>
      </c>
      <c r="B115" s="2" t="s">
        <v>107</v>
      </c>
      <c r="C115" s="15">
        <v>1</v>
      </c>
      <c r="D115" s="15"/>
      <c r="E115" s="72" t="s">
        <v>137</v>
      </c>
      <c r="F115" s="74" t="s">
        <v>157</v>
      </c>
    </row>
    <row r="116" spans="1:53" x14ac:dyDescent="0.3">
      <c r="A116" s="20"/>
      <c r="B116" s="2" t="s">
        <v>20</v>
      </c>
      <c r="C116" s="15"/>
      <c r="D116" s="15"/>
      <c r="E116" s="14"/>
      <c r="F116" s="15"/>
    </row>
    <row r="117" spans="1:53" s="8" customFormat="1" ht="36" customHeight="1" x14ac:dyDescent="0.3">
      <c r="A117" s="37"/>
      <c r="B117" s="21" t="s">
        <v>63</v>
      </c>
      <c r="C117" s="18"/>
      <c r="D117" s="18"/>
      <c r="E117" s="21"/>
      <c r="F117" s="18"/>
      <c r="G117" s="7"/>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T117" s="24"/>
      <c r="AU117" s="24"/>
      <c r="AV117" s="24"/>
      <c r="AW117" s="24"/>
      <c r="AX117" s="24"/>
      <c r="AY117" s="24"/>
      <c r="AZ117" s="24"/>
      <c r="BA117" s="24"/>
    </row>
    <row r="118" spans="1:53" s="6" customFormat="1" ht="81" customHeight="1" x14ac:dyDescent="0.3">
      <c r="A118" s="37" t="s">
        <v>53</v>
      </c>
      <c r="B118" s="70" t="s">
        <v>131</v>
      </c>
      <c r="C118" s="15">
        <v>1</v>
      </c>
      <c r="D118" s="15"/>
      <c r="E118" s="102" t="s">
        <v>136</v>
      </c>
      <c r="F118" s="84" t="s">
        <v>37</v>
      </c>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T118" s="22"/>
      <c r="AU118" s="22"/>
      <c r="AV118" s="22"/>
      <c r="AW118" s="22"/>
      <c r="AX118" s="22"/>
      <c r="AY118" s="22"/>
      <c r="AZ118" s="22"/>
      <c r="BA118" s="22"/>
    </row>
    <row r="119" spans="1:53" s="6" customFormat="1" ht="81" customHeight="1" x14ac:dyDescent="0.3">
      <c r="A119" s="37" t="s">
        <v>52</v>
      </c>
      <c r="B119" s="44" t="s">
        <v>98</v>
      </c>
      <c r="C119" s="15">
        <v>1</v>
      </c>
      <c r="D119" s="15"/>
      <c r="E119" s="126"/>
      <c r="F119" s="86"/>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T119" s="22"/>
      <c r="AU119" s="22"/>
      <c r="AV119" s="22"/>
      <c r="AW119" s="22"/>
      <c r="AX119" s="22"/>
      <c r="AY119" s="22"/>
      <c r="AZ119" s="22"/>
      <c r="BA119" s="22"/>
    </row>
    <row r="120" spans="1:53" x14ac:dyDescent="0.3">
      <c r="A120" s="20"/>
      <c r="B120" s="116" t="s">
        <v>21</v>
      </c>
      <c r="C120" s="117"/>
      <c r="D120" s="117"/>
      <c r="E120" s="117"/>
      <c r="F120" s="118"/>
    </row>
    <row r="121" spans="1:53" ht="37.200000000000003" customHeight="1" x14ac:dyDescent="0.3">
      <c r="A121" s="20" t="s">
        <v>35</v>
      </c>
      <c r="B121" s="21" t="s">
        <v>12</v>
      </c>
      <c r="C121" s="18">
        <f>C122</f>
        <v>1</v>
      </c>
      <c r="D121" s="18" t="s">
        <v>16</v>
      </c>
      <c r="E121" s="21"/>
      <c r="F121" s="18"/>
    </row>
    <row r="122" spans="1:53" ht="123.6" customHeight="1" x14ac:dyDescent="0.3">
      <c r="A122" s="127" t="s">
        <v>36</v>
      </c>
      <c r="B122" s="36" t="s">
        <v>51</v>
      </c>
      <c r="C122" s="35">
        <v>1</v>
      </c>
      <c r="D122" s="35"/>
      <c r="E122" s="36" t="s">
        <v>38</v>
      </c>
      <c r="F122" s="35" t="s">
        <v>17</v>
      </c>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T122" s="1"/>
      <c r="AU122" s="1"/>
      <c r="AV122" s="1"/>
      <c r="AW122" s="1"/>
      <c r="AX122" s="1"/>
      <c r="AY122" s="1"/>
      <c r="AZ122" s="1"/>
      <c r="BA122" s="1"/>
    </row>
    <row r="123" spans="1:53" x14ac:dyDescent="0.3">
      <c r="A123" s="127"/>
      <c r="B123" s="14" t="s">
        <v>20</v>
      </c>
      <c r="C123" s="15"/>
      <c r="D123" s="15"/>
      <c r="E123" s="14"/>
      <c r="F123" s="15"/>
    </row>
    <row r="124" spans="1:53" s="10" customFormat="1" ht="28.95" customHeight="1" x14ac:dyDescent="0.3">
      <c r="A124" s="26"/>
      <c r="B124" s="27" t="s">
        <v>1</v>
      </c>
      <c r="C124" s="52">
        <f>C97+C9</f>
        <v>100</v>
      </c>
      <c r="D124" s="52"/>
      <c r="E124" s="55"/>
      <c r="F124" s="52"/>
      <c r="G124" s="9"/>
      <c r="H124" s="9"/>
      <c r="I124" s="9"/>
      <c r="J124" s="9"/>
      <c r="K124" s="9"/>
      <c r="L124" s="9"/>
      <c r="M124" s="9"/>
      <c r="N124" s="9"/>
      <c r="O124" s="9"/>
      <c r="P124" s="9"/>
      <c r="Q124" s="9"/>
      <c r="R124" s="9"/>
      <c r="S124" s="9"/>
      <c r="T124" s="9"/>
      <c r="U124" s="9"/>
      <c r="V124" s="9"/>
      <c r="W124" s="9"/>
      <c r="X124" s="9"/>
      <c r="Y124" s="9"/>
      <c r="Z124" s="9"/>
      <c r="AA124" s="9"/>
      <c r="AB124" s="9"/>
      <c r="AC124" s="9"/>
      <c r="AD124" s="9"/>
      <c r="AE124" s="9"/>
      <c r="AF124" s="9"/>
      <c r="AT124" s="25"/>
      <c r="AU124" s="25"/>
      <c r="AV124" s="25"/>
      <c r="AW124" s="25"/>
      <c r="AX124" s="25"/>
      <c r="AY124" s="25"/>
      <c r="AZ124" s="25"/>
      <c r="BA124" s="25"/>
    </row>
    <row r="125" spans="1:53" x14ac:dyDescent="0.3">
      <c r="A125" s="38"/>
      <c r="B125" s="28" t="s">
        <v>22</v>
      </c>
      <c r="C125" s="15"/>
      <c r="D125" s="15"/>
      <c r="E125" s="14"/>
      <c r="F125" s="15"/>
    </row>
    <row r="126" spans="1:53" x14ac:dyDescent="0.3">
      <c r="A126" s="38"/>
      <c r="B126" s="28" t="s">
        <v>23</v>
      </c>
      <c r="C126" s="15"/>
      <c r="D126" s="15"/>
      <c r="E126" s="14"/>
      <c r="F126" s="15"/>
    </row>
    <row r="127" spans="1:53" ht="72.599999999999994" customHeight="1" x14ac:dyDescent="0.3">
      <c r="A127" s="38"/>
      <c r="B127" s="28" t="s">
        <v>24</v>
      </c>
      <c r="C127" s="15"/>
      <c r="D127" s="15"/>
      <c r="E127" s="28" t="s">
        <v>50</v>
      </c>
      <c r="F127" s="15"/>
    </row>
  </sheetData>
  <mergeCells count="86">
    <mergeCell ref="D74:D76"/>
    <mergeCell ref="E74:E76"/>
    <mergeCell ref="F74:F76"/>
    <mergeCell ref="B56:F56"/>
    <mergeCell ref="D63:D64"/>
    <mergeCell ref="E67:E70"/>
    <mergeCell ref="F67:F70"/>
    <mergeCell ref="E63:E64"/>
    <mergeCell ref="F63:F64"/>
    <mergeCell ref="B48:F48"/>
    <mergeCell ref="A28:A35"/>
    <mergeCell ref="E29:E34"/>
    <mergeCell ref="F29:F34"/>
    <mergeCell ref="B35:F35"/>
    <mergeCell ref="D42:D47"/>
    <mergeCell ref="B105:F105"/>
    <mergeCell ref="B101:F101"/>
    <mergeCell ref="A1:F3"/>
    <mergeCell ref="C6:C8"/>
    <mergeCell ref="E6:E8"/>
    <mergeCell ref="F6:F8"/>
    <mergeCell ref="A11:A20"/>
    <mergeCell ref="D6:D8"/>
    <mergeCell ref="A9:B9"/>
    <mergeCell ref="B20:F20"/>
    <mergeCell ref="A4:F4"/>
    <mergeCell ref="A5:F5"/>
    <mergeCell ref="A6:B8"/>
    <mergeCell ref="F22:F26"/>
    <mergeCell ref="A21:A27"/>
    <mergeCell ref="B27:F27"/>
    <mergeCell ref="D79:D81"/>
    <mergeCell ref="D84:D85"/>
    <mergeCell ref="A97:B97"/>
    <mergeCell ref="A102:A103"/>
    <mergeCell ref="B103:F103"/>
    <mergeCell ref="A100:A101"/>
    <mergeCell ref="B96:F96"/>
    <mergeCell ref="E92:E95"/>
    <mergeCell ref="F92:F95"/>
    <mergeCell ref="D92:D95"/>
    <mergeCell ref="B90:F90"/>
    <mergeCell ref="E88:E89"/>
    <mergeCell ref="F88:F89"/>
    <mergeCell ref="E84:E85"/>
    <mergeCell ref="F84:F85"/>
    <mergeCell ref="A122:A123"/>
    <mergeCell ref="B114:F114"/>
    <mergeCell ref="B112:F112"/>
    <mergeCell ref="B108:F108"/>
    <mergeCell ref="B120:F120"/>
    <mergeCell ref="E118:E119"/>
    <mergeCell ref="F118:F119"/>
    <mergeCell ref="B110:F110"/>
    <mergeCell ref="A73:A77"/>
    <mergeCell ref="A87:A90"/>
    <mergeCell ref="A91:A96"/>
    <mergeCell ref="F37:F39"/>
    <mergeCell ref="D58:D60"/>
    <mergeCell ref="A58:A61"/>
    <mergeCell ref="A67:A71"/>
    <mergeCell ref="A50:A56"/>
    <mergeCell ref="D67:D70"/>
    <mergeCell ref="B65:F65"/>
    <mergeCell ref="E58:E60"/>
    <mergeCell ref="F58:F60"/>
    <mergeCell ref="E79:E81"/>
    <mergeCell ref="F79:F81"/>
    <mergeCell ref="D88:D89"/>
    <mergeCell ref="E42:E47"/>
    <mergeCell ref="E12:E19"/>
    <mergeCell ref="D12:D19"/>
    <mergeCell ref="F12:F19"/>
    <mergeCell ref="A63:A65"/>
    <mergeCell ref="E22:E26"/>
    <mergeCell ref="D22:D26"/>
    <mergeCell ref="D29:D34"/>
    <mergeCell ref="A36:A40"/>
    <mergeCell ref="E37:E39"/>
    <mergeCell ref="B40:F40"/>
    <mergeCell ref="D37:D39"/>
    <mergeCell ref="E51:E55"/>
    <mergeCell ref="A41:A48"/>
    <mergeCell ref="F42:F47"/>
    <mergeCell ref="D51:D55"/>
    <mergeCell ref="F51:F55"/>
  </mergeCells>
  <phoneticPr fontId="17" type="noConversion"/>
  <pageMargins left="0.23622047244094499" right="0.23622047244094499" top="0.74803149606299202" bottom="0.74803149606299202" header="0.31496062992126" footer="0.31496062992126"/>
  <pageSetup paperSize="8" scale="70" fitToHeight="0" orientation="landscape" r:id="rId1"/>
  <headerFooter scaleWithDoc="0" alignWithMargins="0">
    <oddHeader>&amp;L&amp;"-,Bold"&amp;13COD SMIS PROIECT:</oddHeader>
    <oddFooter>&amp;C&amp;P</oddFooter>
  </headerFooter>
  <ignoredErrors>
    <ignoredError sqref="A10:A1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765a77d356a83bdf99c3a5ee9c2d0695">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6d581730b38b67137050fd0333304750"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60C6A7-B493-4B30-84ED-6A9E539C1A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0A99BA7C-3F43-4FDC-B5A4-1F32E2147C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6471550-208A-49B9-B292-600E460182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Bianca Archip</cp:lastModifiedBy>
  <cp:lastPrinted>2025-10-20T09:52:21Z</cp:lastPrinted>
  <dcterms:created xsi:type="dcterms:W3CDTF">2013-06-17T07:31:55Z</dcterms:created>
  <dcterms:modified xsi:type="dcterms:W3CDTF">2026-02-17T13:48:29Z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